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autoCompressPictures="0"/>
  <mc:AlternateContent xmlns:mc="http://schemas.openxmlformats.org/markup-compatibility/2006">
    <mc:Choice Requires="x15">
      <x15ac:absPath xmlns:x15ac="http://schemas.microsoft.com/office/spreadsheetml/2010/11/ac" url="C:\Users\espado\Desktop\"/>
    </mc:Choice>
  </mc:AlternateContent>
  <xr:revisionPtr revIDLastSave="0" documentId="8_{1749BCB0-C55F-4B10-9670-2CE75F036486}"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76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9" i="5" l="1"/>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56" i="5"/>
  <c r="T56" i="5" s="1"/>
  <c r="B57" i="5"/>
  <c r="T57" i="5"/>
  <c r="B58" i="5"/>
  <c r="T58" i="5" s="1"/>
  <c r="B59" i="5"/>
  <c r="T59" i="5" s="1"/>
  <c r="B60" i="5"/>
  <c r="T60" i="5" s="1"/>
  <c r="B61" i="5"/>
  <c r="T61" i="5" s="1"/>
  <c r="B62" i="5"/>
  <c r="T62" i="5" s="1"/>
  <c r="B63" i="5"/>
  <c r="T63" i="5"/>
  <c r="B64" i="5"/>
  <c r="T64" i="5" s="1"/>
  <c r="B65" i="5"/>
  <c r="T65" i="5"/>
  <c r="B66" i="5"/>
  <c r="T66" i="5" s="1"/>
  <c r="B67" i="5"/>
  <c r="T67" i="5" s="1"/>
  <c r="B68" i="5"/>
  <c r="T68" i="5" s="1"/>
  <c r="B69" i="5"/>
  <c r="T69" i="5"/>
  <c r="B70" i="5"/>
  <c r="T70" i="5" s="1"/>
  <c r="B71" i="5"/>
  <c r="T71" i="5" s="1"/>
  <c r="B72" i="5"/>
  <c r="T72" i="5" s="1"/>
  <c r="B73" i="5"/>
  <c r="T73" i="5"/>
  <c r="B74" i="5"/>
  <c r="T74" i="5" s="1"/>
  <c r="B75" i="5"/>
  <c r="T75" i="5" s="1"/>
  <c r="B76" i="5"/>
  <c r="T76" i="5" s="1"/>
  <c r="B77" i="5"/>
  <c r="T77" i="5" s="1"/>
  <c r="B78" i="5"/>
  <c r="T78" i="5" s="1"/>
  <c r="B79" i="5"/>
  <c r="T79" i="5"/>
  <c r="B80" i="5"/>
  <c r="T80" i="5" s="1"/>
  <c r="B81" i="5"/>
  <c r="T81" i="5"/>
  <c r="B82" i="5"/>
  <c r="T82" i="5" s="1"/>
  <c r="B83" i="5"/>
  <c r="T83" i="5" s="1"/>
  <c r="B84" i="5"/>
  <c r="T84" i="5" s="1"/>
  <c r="B85" i="5"/>
  <c r="T85" i="5"/>
  <c r="B86" i="5"/>
  <c r="T86" i="5" s="1"/>
  <c r="B87" i="5"/>
  <c r="T87" i="5" s="1"/>
  <c r="B88" i="5"/>
  <c r="T88" i="5" s="1"/>
  <c r="B89" i="5"/>
  <c r="T89" i="5"/>
  <c r="B90" i="5"/>
  <c r="T90" i="5" s="1"/>
  <c r="B91" i="5"/>
  <c r="T91" i="5" s="1"/>
  <c r="B92" i="5"/>
  <c r="T92" i="5" s="1"/>
  <c r="B93" i="5"/>
  <c r="T93" i="5" s="1"/>
  <c r="B94" i="5"/>
  <c r="T94" i="5" s="1"/>
  <c r="B95" i="5"/>
  <c r="T95" i="5"/>
  <c r="B96" i="5"/>
  <c r="T96" i="5" s="1"/>
  <c r="B97" i="5"/>
  <c r="T97" i="5"/>
  <c r="B98" i="5"/>
  <c r="T98" i="5" s="1"/>
  <c r="B99" i="5"/>
  <c r="T99" i="5" s="1"/>
  <c r="B100" i="5"/>
  <c r="T100" i="5" s="1"/>
  <c r="B101" i="5"/>
  <c r="T101" i="5"/>
  <c r="B102" i="5"/>
  <c r="T102" i="5" s="1"/>
  <c r="B103" i="5"/>
  <c r="T103" i="5" s="1"/>
  <c r="B104" i="5"/>
  <c r="T104" i="5" s="1"/>
  <c r="B105" i="5"/>
  <c r="T105" i="5"/>
  <c r="B106" i="5"/>
  <c r="T106" i="5" s="1"/>
  <c r="B107" i="5"/>
  <c r="T107" i="5" s="1"/>
  <c r="B108" i="5"/>
  <c r="T108" i="5" s="1"/>
  <c r="B109" i="5"/>
  <c r="T109" i="5" s="1"/>
  <c r="B110" i="5"/>
  <c r="T110" i="5" s="1"/>
  <c r="B111" i="5"/>
  <c r="T111" i="5"/>
  <c r="B112" i="5"/>
  <c r="T112" i="5" s="1"/>
  <c r="B113" i="5"/>
  <c r="T113" i="5"/>
  <c r="B114" i="5"/>
  <c r="T114" i="5" s="1"/>
  <c r="B115" i="5"/>
  <c r="T115" i="5" s="1"/>
  <c r="B116" i="5"/>
  <c r="T116" i="5" s="1"/>
  <c r="B117" i="5"/>
  <c r="T117" i="5"/>
  <c r="B118" i="5"/>
  <c r="T118" i="5" s="1"/>
  <c r="B119" i="5"/>
  <c r="T119" i="5" s="1"/>
  <c r="B120" i="5"/>
  <c r="T120" i="5" s="1"/>
  <c r="B121" i="5"/>
  <c r="T121" i="5"/>
  <c r="B122" i="5"/>
  <c r="T122" i="5" s="1"/>
  <c r="B123" i="5"/>
  <c r="T123" i="5" s="1"/>
  <c r="B124" i="5"/>
  <c r="T124" i="5" s="1"/>
  <c r="B125" i="5"/>
  <c r="T125" i="5" s="1"/>
  <c r="B126" i="5"/>
  <c r="T126" i="5" s="1"/>
  <c r="B127" i="5"/>
  <c r="T127" i="5"/>
  <c r="B128" i="5"/>
  <c r="T128" i="5" s="1"/>
  <c r="B129" i="5"/>
  <c r="T129" i="5"/>
  <c r="B130" i="5"/>
  <c r="T130" i="5" s="1"/>
  <c r="B131" i="5"/>
  <c r="T131" i="5" s="1"/>
  <c r="B132" i="5"/>
  <c r="T132" i="5" s="1"/>
  <c r="B133" i="5"/>
  <c r="T133" i="5"/>
  <c r="B134" i="5"/>
  <c r="T134" i="5" s="1"/>
  <c r="B135" i="5"/>
  <c r="T135" i="5" s="1"/>
  <c r="B136" i="5"/>
  <c r="T136" i="5" s="1"/>
  <c r="B137" i="5"/>
  <c r="T137" i="5"/>
  <c r="B138" i="5"/>
  <c r="T138" i="5" s="1"/>
  <c r="B139" i="5"/>
  <c r="T139" i="5" s="1"/>
  <c r="B140" i="5"/>
  <c r="T140" i="5" s="1"/>
  <c r="B141" i="5"/>
  <c r="T141" i="5" s="1"/>
  <c r="B142" i="5"/>
  <c r="T142" i="5" s="1"/>
  <c r="B143" i="5"/>
  <c r="T143" i="5"/>
  <c r="B144" i="5"/>
  <c r="T144" i="5" s="1"/>
  <c r="B145" i="5"/>
  <c r="T145" i="5"/>
  <c r="B146" i="5"/>
  <c r="T146" i="5" s="1"/>
  <c r="B147" i="5"/>
  <c r="T147" i="5" s="1"/>
  <c r="B148" i="5"/>
  <c r="T148" i="5" s="1"/>
  <c r="B149" i="5"/>
  <c r="T149" i="5"/>
  <c r="B150" i="5"/>
  <c r="T150" i="5" s="1"/>
  <c r="B151" i="5"/>
  <c r="T151" i="5" s="1"/>
  <c r="B152" i="5"/>
  <c r="T152" i="5" s="1"/>
  <c r="B153" i="5"/>
  <c r="T153" i="5"/>
  <c r="B154" i="5"/>
  <c r="T154" i="5" s="1"/>
  <c r="B155" i="5"/>
  <c r="T155" i="5" s="1"/>
  <c r="B156" i="5"/>
  <c r="T156" i="5" s="1"/>
  <c r="B157" i="5"/>
  <c r="T157" i="5" s="1"/>
  <c r="B158" i="5"/>
  <c r="T158" i="5" s="1"/>
  <c r="B159" i="5"/>
  <c r="T159" i="5"/>
  <c r="B160" i="5"/>
  <c r="T160" i="5" s="1"/>
  <c r="B161" i="5"/>
  <c r="T161" i="5"/>
  <c r="B162" i="5"/>
  <c r="T162" i="5" s="1"/>
  <c r="B163" i="5"/>
  <c r="T163" i="5" s="1"/>
  <c r="B164" i="5"/>
  <c r="T164" i="5" s="1"/>
  <c r="B165" i="5"/>
  <c r="T165" i="5"/>
  <c r="B166" i="5"/>
  <c r="T166" i="5" s="1"/>
  <c r="B167" i="5"/>
  <c r="T167" i="5" s="1"/>
  <c r="B168" i="5"/>
  <c r="T168" i="5" s="1"/>
  <c r="B169" i="5"/>
  <c r="T169" i="5"/>
  <c r="B170" i="5"/>
  <c r="T170" i="5" s="1"/>
  <c r="B171" i="5"/>
  <c r="T171" i="5" s="1"/>
  <c r="B172" i="5"/>
  <c r="T172" i="5" s="1"/>
  <c r="B173" i="5"/>
  <c r="T173" i="5" s="1"/>
  <c r="B174" i="5"/>
  <c r="T174" i="5" s="1"/>
  <c r="B175" i="5"/>
  <c r="T175" i="5"/>
  <c r="B176" i="5"/>
  <c r="T176" i="5" s="1"/>
  <c r="B177" i="5"/>
  <c r="T177" i="5"/>
  <c r="B178" i="5"/>
  <c r="T178" i="5" s="1"/>
  <c r="B179" i="5"/>
  <c r="T179" i="5" s="1"/>
  <c r="B180" i="5"/>
  <c r="T180" i="5" s="1"/>
  <c r="B181" i="5"/>
  <c r="T181" i="5"/>
  <c r="B182" i="5"/>
  <c r="T182" i="5" s="1"/>
  <c r="B183" i="5"/>
  <c r="T183" i="5" s="1"/>
  <c r="B184" i="5"/>
  <c r="T184" i="5" s="1"/>
  <c r="B185" i="5"/>
  <c r="T185" i="5"/>
  <c r="B186" i="5"/>
  <c r="T186" i="5" s="1"/>
  <c r="B187" i="5"/>
  <c r="T187" i="5" s="1"/>
  <c r="B188" i="5"/>
  <c r="T188" i="5" s="1"/>
  <c r="B189" i="5"/>
  <c r="T189" i="5" s="1"/>
  <c r="B190" i="5"/>
  <c r="T190" i="5" s="1"/>
  <c r="B191" i="5"/>
  <c r="T191" i="5"/>
  <c r="B192" i="5"/>
  <c r="T192" i="5" s="1"/>
  <c r="B193" i="5"/>
  <c r="T193" i="5"/>
  <c r="B194" i="5"/>
  <c r="T194" i="5" s="1"/>
  <c r="B195" i="5"/>
  <c r="T195" i="5" s="1"/>
  <c r="B196" i="5"/>
  <c r="T196" i="5" s="1"/>
  <c r="B197" i="5"/>
  <c r="T197" i="5"/>
  <c r="B198" i="5"/>
  <c r="T198" i="5" s="1"/>
  <c r="B199" i="5"/>
  <c r="T199" i="5" s="1"/>
  <c r="B200" i="5"/>
  <c r="T200" i="5" s="1"/>
  <c r="B201" i="5"/>
  <c r="T201" i="5"/>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c r="B214" i="5"/>
  <c r="T214" i="5" s="1"/>
  <c r="B215" i="5"/>
  <c r="T215" i="5" s="1"/>
  <c r="B216" i="5"/>
  <c r="T216" i="5" s="1"/>
  <c r="B217" i="5"/>
  <c r="T217" i="5" s="1"/>
  <c r="B218" i="5"/>
  <c r="T218" i="5" s="1"/>
  <c r="B219" i="5"/>
  <c r="T219" i="5" s="1"/>
  <c r="B220" i="5"/>
  <c r="T220" i="5" s="1"/>
  <c r="B221" i="5"/>
  <c r="T221" i="5"/>
  <c r="B222" i="5"/>
  <c r="T222" i="5" s="1"/>
  <c r="B223" i="5"/>
  <c r="T223" i="5" s="1"/>
  <c r="B224" i="5"/>
  <c r="T224" i="5" s="1"/>
  <c r="B225" i="5"/>
  <c r="T225" i="5" s="1"/>
  <c r="B226" i="5"/>
  <c r="T226" i="5"/>
  <c r="B227" i="5"/>
  <c r="T227" i="5" s="1"/>
  <c r="B228" i="5"/>
  <c r="T228" i="5" s="1"/>
  <c r="B229" i="5"/>
  <c r="T229" i="5" s="1"/>
  <c r="B230" i="5"/>
  <c r="T230" i="5"/>
  <c r="B231" i="5"/>
  <c r="T231" i="5" s="1"/>
  <c r="B232" i="5"/>
  <c r="T232" i="5" s="1"/>
  <c r="B233" i="5"/>
  <c r="T233" i="5" s="1"/>
  <c r="B234" i="5"/>
  <c r="T234" i="5"/>
  <c r="B235" i="5"/>
  <c r="T235" i="5" s="1"/>
  <c r="B236" i="5"/>
  <c r="T236" i="5" s="1"/>
  <c r="B237" i="5"/>
  <c r="T237" i="5" s="1"/>
  <c r="B238" i="5"/>
  <c r="T238" i="5"/>
  <c r="B239" i="5"/>
  <c r="T239" i="5" s="1"/>
  <c r="B240" i="5"/>
  <c r="T240" i="5" s="1"/>
  <c r="B241" i="5"/>
  <c r="T241" i="5" s="1"/>
  <c r="B242" i="5"/>
  <c r="T242" i="5"/>
  <c r="B243" i="5"/>
  <c r="T243" i="5" s="1"/>
  <c r="B244" i="5"/>
  <c r="T244" i="5" s="1"/>
  <c r="B245" i="5"/>
  <c r="T245" i="5" s="1"/>
  <c r="B246" i="5"/>
  <c r="T246" i="5"/>
  <c r="B247" i="5"/>
  <c r="T247" i="5" s="1"/>
  <c r="B248" i="5"/>
  <c r="T248" i="5" s="1"/>
  <c r="B249" i="5"/>
  <c r="T249" i="5" s="1"/>
  <c r="B250" i="5"/>
  <c r="T250" i="5"/>
  <c r="B251" i="5"/>
  <c r="T251" i="5" s="1"/>
  <c r="B252" i="5"/>
  <c r="T252" i="5" s="1"/>
  <c r="B253" i="5"/>
  <c r="T253" i="5" s="1"/>
  <c r="B254" i="5"/>
  <c r="T254" i="5"/>
  <c r="B255" i="5"/>
  <c r="T255" i="5" s="1"/>
  <c r="B256" i="5"/>
  <c r="T256" i="5" s="1"/>
  <c r="B257" i="5"/>
  <c r="T257" i="5" s="1"/>
  <c r="B258" i="5"/>
  <c r="T258" i="5"/>
  <c r="B259" i="5"/>
  <c r="T259" i="5" s="1"/>
  <c r="B260" i="5"/>
  <c r="T260" i="5" s="1"/>
  <c r="B261" i="5"/>
  <c r="T261" i="5" s="1"/>
  <c r="B262" i="5"/>
  <c r="T262" i="5"/>
  <c r="B263" i="5"/>
  <c r="T263" i="5" s="1"/>
  <c r="B264" i="5"/>
  <c r="T264" i="5" s="1"/>
  <c r="B265" i="5"/>
  <c r="T265" i="5" s="1"/>
  <c r="B266" i="5"/>
  <c r="T266" i="5"/>
  <c r="B267" i="5"/>
  <c r="T267" i="5" s="1"/>
  <c r="B268" i="5"/>
  <c r="T268" i="5" s="1"/>
  <c r="B269" i="5"/>
  <c r="T269" i="5" s="1"/>
  <c r="B270" i="5"/>
  <c r="T270" i="5"/>
  <c r="B271" i="5"/>
  <c r="T271" i="5" s="1"/>
  <c r="B272" i="5"/>
  <c r="T272" i="5" s="1"/>
  <c r="B273" i="5"/>
  <c r="T273" i="5" s="1"/>
  <c r="B274" i="5"/>
  <c r="T274" i="5"/>
  <c r="B275" i="5"/>
  <c r="T275" i="5" s="1"/>
  <c r="B276" i="5"/>
  <c r="T276" i="5" s="1"/>
  <c r="B277" i="5"/>
  <c r="T277" i="5" s="1"/>
  <c r="B278" i="5"/>
  <c r="T278" i="5"/>
  <c r="B279" i="5"/>
  <c r="T279" i="5" s="1"/>
  <c r="B280" i="5"/>
  <c r="T280" i="5" s="1"/>
  <c r="B281" i="5"/>
  <c r="T281" i="5" s="1"/>
  <c r="B282" i="5"/>
  <c r="T282" i="5"/>
  <c r="B283" i="5"/>
  <c r="T283" i="5" s="1"/>
  <c r="B284" i="5"/>
  <c r="T284" i="5" s="1"/>
  <c r="B285" i="5"/>
  <c r="T285" i="5" s="1"/>
  <c r="B286" i="5"/>
  <c r="T286" i="5"/>
  <c r="B287" i="5"/>
  <c r="T287" i="5" s="1"/>
  <c r="B288" i="5"/>
  <c r="T288" i="5" s="1"/>
  <c r="B289" i="5"/>
  <c r="T289" i="5" s="1"/>
  <c r="B290" i="5"/>
  <c r="T290" i="5"/>
  <c r="B291" i="5"/>
  <c r="T291" i="5" s="1"/>
  <c r="B292" i="5"/>
  <c r="T292" i="5" s="1"/>
  <c r="B293" i="5"/>
  <c r="T293" i="5" s="1"/>
  <c r="B294" i="5"/>
  <c r="T294" i="5"/>
  <c r="B295" i="5"/>
  <c r="T295" i="5" s="1"/>
  <c r="B296" i="5"/>
  <c r="T296" i="5" s="1"/>
  <c r="B297" i="5"/>
  <c r="T297" i="5" s="1"/>
  <c r="B298" i="5"/>
  <c r="T298" i="5"/>
  <c r="B299" i="5"/>
  <c r="T299" i="5" s="1"/>
  <c r="B300" i="5"/>
  <c r="T300" i="5" s="1"/>
  <c r="B301" i="5"/>
  <c r="T301" i="5" s="1"/>
  <c r="B302" i="5"/>
  <c r="T302" i="5"/>
  <c r="B303" i="5"/>
  <c r="T303" i="5" s="1"/>
  <c r="B304" i="5"/>
  <c r="T304" i="5" s="1"/>
  <c r="B305" i="5"/>
  <c r="T305" i="5" s="1"/>
  <c r="B306" i="5"/>
  <c r="T306" i="5"/>
  <c r="B307" i="5"/>
  <c r="T307" i="5" s="1"/>
  <c r="B308" i="5"/>
  <c r="T308" i="5" s="1"/>
  <c r="B309" i="5"/>
  <c r="T309" i="5" s="1"/>
  <c r="B310" i="5"/>
  <c r="T310" i="5"/>
  <c r="B311" i="5"/>
  <c r="T311" i="5" s="1"/>
  <c r="B312" i="5"/>
  <c r="T312" i="5" s="1"/>
  <c r="B313" i="5"/>
  <c r="T313" i="5" s="1"/>
  <c r="B314" i="5"/>
  <c r="T314" i="5"/>
  <c r="B315" i="5"/>
  <c r="T315" i="5" s="1"/>
  <c r="B316" i="5"/>
  <c r="T316" i="5" s="1"/>
  <c r="B317" i="5"/>
  <c r="T317" i="5" s="1"/>
  <c r="B318" i="5"/>
  <c r="T318" i="5"/>
  <c r="B319" i="5"/>
  <c r="T319" i="5" s="1"/>
  <c r="B320" i="5"/>
  <c r="T320" i="5" s="1"/>
  <c r="B321" i="5"/>
  <c r="T321" i="5" s="1"/>
  <c r="B322" i="5"/>
  <c r="T322" i="5"/>
  <c r="B323" i="5"/>
  <c r="T323" i="5" s="1"/>
  <c r="B324" i="5"/>
  <c r="T324" i="5" s="1"/>
  <c r="B325" i="5"/>
  <c r="T325" i="5" s="1"/>
  <c r="B326" i="5"/>
  <c r="T326" i="5"/>
  <c r="B327" i="5"/>
  <c r="T327" i="5" s="1"/>
  <c r="B328" i="5"/>
  <c r="T328" i="5" s="1"/>
  <c r="B329" i="5"/>
  <c r="T329" i="5" s="1"/>
  <c r="B330" i="5"/>
  <c r="T330" i="5"/>
  <c r="B331" i="5"/>
  <c r="T331" i="5" s="1"/>
  <c r="B332" i="5"/>
  <c r="T332" i="5" s="1"/>
  <c r="B333" i="5"/>
  <c r="T333" i="5" s="1"/>
  <c r="B334" i="5"/>
  <c r="T334" i="5"/>
  <c r="B335" i="5"/>
  <c r="T335" i="5" s="1"/>
  <c r="B336" i="5"/>
  <c r="T336" i="5" s="1"/>
  <c r="B337" i="5"/>
  <c r="T337" i="5" s="1"/>
  <c r="B338" i="5"/>
  <c r="T338" i="5"/>
  <c r="B339" i="5"/>
  <c r="T339" i="5" s="1"/>
  <c r="B340" i="5"/>
  <c r="T340" i="5" s="1"/>
  <c r="B341" i="5"/>
  <c r="T341" i="5" s="1"/>
  <c r="B342" i="5"/>
  <c r="T342" i="5"/>
  <c r="B343" i="5"/>
  <c r="T343" i="5" s="1"/>
  <c r="B344" i="5"/>
  <c r="T344" i="5" s="1"/>
  <c r="B345" i="5"/>
  <c r="T345" i="5" s="1"/>
  <c r="B346" i="5"/>
  <c r="T346" i="5"/>
  <c r="B347" i="5"/>
  <c r="T347" i="5" s="1"/>
  <c r="B348" i="5"/>
  <c r="T348" i="5" s="1"/>
  <c r="B349" i="5"/>
  <c r="T349" i="5" s="1"/>
  <c r="B350" i="5"/>
  <c r="T350" i="5"/>
  <c r="B351" i="5"/>
  <c r="T351" i="5" s="1"/>
  <c r="B352" i="5"/>
  <c r="T352" i="5" s="1"/>
  <c r="B353" i="5"/>
  <c r="T353" i="5" s="1"/>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56" i="5"/>
  <c r="C57" i="5"/>
  <c r="V57" i="5" s="1"/>
  <c r="C58" i="5"/>
  <c r="C59" i="5"/>
  <c r="C60" i="5"/>
  <c r="C61" i="5"/>
  <c r="V61" i="5" s="1"/>
  <c r="C62" i="5"/>
  <c r="C63" i="5"/>
  <c r="C64" i="5"/>
  <c r="C65" i="5"/>
  <c r="V65" i="5" s="1"/>
  <c r="C66" i="5"/>
  <c r="C67" i="5"/>
  <c r="C68" i="5"/>
  <c r="C69" i="5"/>
  <c r="V69" i="5" s="1"/>
  <c r="E69" i="5" s="1"/>
  <c r="X69" i="5" s="1"/>
  <c r="C70" i="5"/>
  <c r="C71" i="5"/>
  <c r="C72" i="5"/>
  <c r="C73" i="5"/>
  <c r="V73" i="5" s="1"/>
  <c r="C74" i="5"/>
  <c r="C75" i="5"/>
  <c r="C76" i="5"/>
  <c r="C77" i="5"/>
  <c r="V77" i="5" s="1"/>
  <c r="E77" i="5" s="1"/>
  <c r="X77" i="5" s="1"/>
  <c r="C78" i="5"/>
  <c r="C79" i="5"/>
  <c r="C80" i="5"/>
  <c r="C81" i="5"/>
  <c r="V81" i="5" s="1"/>
  <c r="C82" i="5"/>
  <c r="C83" i="5"/>
  <c r="C84" i="5"/>
  <c r="C85" i="5"/>
  <c r="V85" i="5" s="1"/>
  <c r="E85" i="5" s="1"/>
  <c r="X85" i="5" s="1"/>
  <c r="C86" i="5"/>
  <c r="C87" i="5"/>
  <c r="C88" i="5"/>
  <c r="C89" i="5"/>
  <c r="V89" i="5" s="1"/>
  <c r="C90" i="5"/>
  <c r="C91" i="5"/>
  <c r="C92" i="5"/>
  <c r="C93" i="5"/>
  <c r="V93" i="5" s="1"/>
  <c r="E93" i="5" s="1"/>
  <c r="X93" i="5" s="1"/>
  <c r="C94" i="5"/>
  <c r="C95" i="5"/>
  <c r="C96" i="5"/>
  <c r="C97" i="5"/>
  <c r="V97" i="5" s="1"/>
  <c r="E97" i="5" s="1"/>
  <c r="X97" i="5" s="1"/>
  <c r="C98" i="5"/>
  <c r="C99" i="5"/>
  <c r="C100" i="5"/>
  <c r="C101" i="5"/>
  <c r="V101" i="5" s="1"/>
  <c r="E101" i="5" s="1"/>
  <c r="X101" i="5" s="1"/>
  <c r="C102" i="5"/>
  <c r="C103" i="5"/>
  <c r="C104" i="5"/>
  <c r="C105" i="5"/>
  <c r="V105" i="5" s="1"/>
  <c r="E105" i="5" s="1"/>
  <c r="X105" i="5" s="1"/>
  <c r="C106" i="5"/>
  <c r="C107" i="5"/>
  <c r="C108" i="5"/>
  <c r="C109" i="5"/>
  <c r="V109" i="5" s="1"/>
  <c r="E109" i="5" s="1"/>
  <c r="X109" i="5" s="1"/>
  <c r="C110" i="5"/>
  <c r="C111" i="5"/>
  <c r="C112" i="5"/>
  <c r="C113" i="5"/>
  <c r="V113" i="5" s="1"/>
  <c r="E113" i="5" s="1"/>
  <c r="X113" i="5" s="1"/>
  <c r="C114" i="5"/>
  <c r="C115" i="5"/>
  <c r="C116" i="5"/>
  <c r="C117" i="5"/>
  <c r="V117" i="5" s="1"/>
  <c r="E117" i="5" s="1"/>
  <c r="X117" i="5" s="1"/>
  <c r="C118" i="5"/>
  <c r="C119" i="5"/>
  <c r="C120" i="5"/>
  <c r="C121" i="5"/>
  <c r="V121" i="5" s="1"/>
  <c r="E121" i="5" s="1"/>
  <c r="X121" i="5" s="1"/>
  <c r="C122" i="5"/>
  <c r="C123" i="5"/>
  <c r="C124" i="5"/>
  <c r="C125" i="5"/>
  <c r="V125" i="5" s="1"/>
  <c r="E125" i="5" s="1"/>
  <c r="X125" i="5" s="1"/>
  <c r="C126" i="5"/>
  <c r="C127" i="5"/>
  <c r="C128" i="5"/>
  <c r="C129" i="5"/>
  <c r="V129" i="5" s="1"/>
  <c r="C130" i="5"/>
  <c r="C131" i="5"/>
  <c r="C132" i="5"/>
  <c r="C133" i="5"/>
  <c r="V133" i="5" s="1"/>
  <c r="E133" i="5" s="1"/>
  <c r="X133" i="5" s="1"/>
  <c r="C134" i="5"/>
  <c r="C135" i="5"/>
  <c r="C136" i="5"/>
  <c r="C137" i="5"/>
  <c r="V137" i="5" s="1"/>
  <c r="E137" i="5" s="1"/>
  <c r="X137" i="5" s="1"/>
  <c r="C138" i="5"/>
  <c r="C139" i="5"/>
  <c r="V139" i="5" s="1"/>
  <c r="C140" i="5"/>
  <c r="C141" i="5"/>
  <c r="V141" i="5" s="1"/>
  <c r="E141" i="5" s="1"/>
  <c r="X141" i="5" s="1"/>
  <c r="C142" i="5"/>
  <c r="C143" i="5"/>
  <c r="V143" i="5" s="1"/>
  <c r="E143" i="5" s="1"/>
  <c r="X143" i="5" s="1"/>
  <c r="C144" i="5"/>
  <c r="C145" i="5"/>
  <c r="V145" i="5" s="1"/>
  <c r="C146" i="5"/>
  <c r="C147" i="5"/>
  <c r="V147" i="5" s="1"/>
  <c r="E147" i="5" s="1"/>
  <c r="X147" i="5" s="1"/>
  <c r="C148" i="5"/>
  <c r="C149" i="5"/>
  <c r="V149" i="5" s="1"/>
  <c r="E149" i="5" s="1"/>
  <c r="C150" i="5"/>
  <c r="C151" i="5"/>
  <c r="V151" i="5" s="1"/>
  <c r="C152" i="5"/>
  <c r="C153" i="5"/>
  <c r="V153" i="5" s="1"/>
  <c r="C154" i="5"/>
  <c r="C155" i="5"/>
  <c r="V155" i="5" s="1"/>
  <c r="E155" i="5" s="1"/>
  <c r="X155" i="5" s="1"/>
  <c r="C156" i="5"/>
  <c r="C157" i="5"/>
  <c r="V157" i="5" s="1"/>
  <c r="E157" i="5" s="1"/>
  <c r="X157" i="5" s="1"/>
  <c r="C158" i="5"/>
  <c r="C159" i="5"/>
  <c r="V159" i="5" s="1"/>
  <c r="C160" i="5"/>
  <c r="C161" i="5"/>
  <c r="V161" i="5" s="1"/>
  <c r="E161" i="5" s="1"/>
  <c r="X161" i="5" s="1"/>
  <c r="C162" i="5"/>
  <c r="C163" i="5"/>
  <c r="V163" i="5" s="1"/>
  <c r="C164" i="5"/>
  <c r="C165" i="5"/>
  <c r="V165" i="5" s="1"/>
  <c r="E165" i="5" s="1"/>
  <c r="X165" i="5" s="1"/>
  <c r="C166" i="5"/>
  <c r="C167" i="5"/>
  <c r="V167" i="5" s="1"/>
  <c r="C168" i="5"/>
  <c r="C169" i="5"/>
  <c r="V169" i="5" s="1"/>
  <c r="E169" i="5" s="1"/>
  <c r="X169" i="5" s="1"/>
  <c r="C170" i="5"/>
  <c r="C171" i="5"/>
  <c r="V171" i="5" s="1"/>
  <c r="C172" i="5"/>
  <c r="C173" i="5"/>
  <c r="V173" i="5" s="1"/>
  <c r="E173" i="5" s="1"/>
  <c r="X173" i="5" s="1"/>
  <c r="C174" i="5"/>
  <c r="C175" i="5"/>
  <c r="V175" i="5" s="1"/>
  <c r="E175" i="5" s="1"/>
  <c r="X175" i="5" s="1"/>
  <c r="C176" i="5"/>
  <c r="C177" i="5"/>
  <c r="V177" i="5" s="1"/>
  <c r="E177" i="5" s="1"/>
  <c r="X177" i="5" s="1"/>
  <c r="C178" i="5"/>
  <c r="C179" i="5"/>
  <c r="V179" i="5" s="1"/>
  <c r="E179" i="5" s="1"/>
  <c r="X179" i="5" s="1"/>
  <c r="C180" i="5"/>
  <c r="C181" i="5"/>
  <c r="V181" i="5" s="1"/>
  <c r="E181" i="5" s="1"/>
  <c r="X181" i="5" s="1"/>
  <c r="C182" i="5"/>
  <c r="C183" i="5"/>
  <c r="V183" i="5" s="1"/>
  <c r="E183" i="5" s="1"/>
  <c r="X183" i="5" s="1"/>
  <c r="C184" i="5"/>
  <c r="C185" i="5"/>
  <c r="V185" i="5" s="1"/>
  <c r="E185" i="5" s="1"/>
  <c r="X185" i="5" s="1"/>
  <c r="C186" i="5"/>
  <c r="C187" i="5"/>
  <c r="V187" i="5" s="1"/>
  <c r="E187" i="5" s="1"/>
  <c r="X187" i="5" s="1"/>
  <c r="C188" i="5"/>
  <c r="C189" i="5"/>
  <c r="V189" i="5" s="1"/>
  <c r="E189" i="5" s="1"/>
  <c r="X189" i="5" s="1"/>
  <c r="C190" i="5"/>
  <c r="C191" i="5"/>
  <c r="V191" i="5" s="1"/>
  <c r="E191" i="5" s="1"/>
  <c r="X191" i="5" s="1"/>
  <c r="C192" i="5"/>
  <c r="C193" i="5"/>
  <c r="V193" i="5" s="1"/>
  <c r="C194" i="5"/>
  <c r="C195" i="5"/>
  <c r="V195" i="5" s="1"/>
  <c r="C196" i="5"/>
  <c r="C197" i="5"/>
  <c r="V197" i="5" s="1"/>
  <c r="E197" i="5" s="1"/>
  <c r="X197" i="5" s="1"/>
  <c r="C198" i="5"/>
  <c r="C199" i="5"/>
  <c r="C200" i="5"/>
  <c r="C201" i="5"/>
  <c r="V201" i="5" s="1"/>
  <c r="E201" i="5" s="1"/>
  <c r="X201" i="5" s="1"/>
  <c r="C202" i="5"/>
  <c r="C203" i="5"/>
  <c r="C204" i="5"/>
  <c r="C205" i="5"/>
  <c r="V205" i="5" s="1"/>
  <c r="E205" i="5" s="1"/>
  <c r="X205" i="5" s="1"/>
  <c r="C206" i="5"/>
  <c r="C207" i="5"/>
  <c r="C208" i="5"/>
  <c r="C209" i="5"/>
  <c r="V209" i="5" s="1"/>
  <c r="C210" i="5"/>
  <c r="C211" i="5"/>
  <c r="C212" i="5"/>
  <c r="C213" i="5"/>
  <c r="V213" i="5" s="1"/>
  <c r="E213" i="5" s="1"/>
  <c r="X213" i="5" s="1"/>
  <c r="C214" i="5"/>
  <c r="C215" i="5"/>
  <c r="C216" i="5"/>
  <c r="C217" i="5"/>
  <c r="V217" i="5" s="1"/>
  <c r="E217" i="5" s="1"/>
  <c r="X217" i="5" s="1"/>
  <c r="C218" i="5"/>
  <c r="C219" i="5"/>
  <c r="C220" i="5"/>
  <c r="C221" i="5"/>
  <c r="V221" i="5" s="1"/>
  <c r="E221" i="5" s="1"/>
  <c r="X221" i="5" s="1"/>
  <c r="C222" i="5"/>
  <c r="C223" i="5"/>
  <c r="C224" i="5"/>
  <c r="C225" i="5"/>
  <c r="V225" i="5" s="1"/>
  <c r="E225" i="5" s="1"/>
  <c r="X225" i="5" s="1"/>
  <c r="C226" i="5"/>
  <c r="C227" i="5"/>
  <c r="V227" i="5" s="1"/>
  <c r="E227" i="5" s="1"/>
  <c r="X227" i="5" s="1"/>
  <c r="C228" i="5"/>
  <c r="C229" i="5"/>
  <c r="V229" i="5" s="1"/>
  <c r="E229" i="5" s="1"/>
  <c r="X229" i="5" s="1"/>
  <c r="C230" i="5"/>
  <c r="C231" i="5"/>
  <c r="V231" i="5" s="1"/>
  <c r="E231" i="5" s="1"/>
  <c r="X231" i="5" s="1"/>
  <c r="C232" i="5"/>
  <c r="C233" i="5"/>
  <c r="V233" i="5" s="1"/>
  <c r="C234" i="5"/>
  <c r="C235" i="5"/>
  <c r="V235" i="5" s="1"/>
  <c r="E235" i="5" s="1"/>
  <c r="X235" i="5" s="1"/>
  <c r="C236" i="5"/>
  <c r="C237" i="5"/>
  <c r="V237" i="5" s="1"/>
  <c r="E237" i="5" s="1"/>
  <c r="X237" i="5" s="1"/>
  <c r="C238" i="5"/>
  <c r="C239" i="5"/>
  <c r="V239" i="5" s="1"/>
  <c r="C240" i="5"/>
  <c r="C241" i="5"/>
  <c r="V241" i="5" s="1"/>
  <c r="E241" i="5" s="1"/>
  <c r="X241" i="5" s="1"/>
  <c r="C242" i="5"/>
  <c r="C243" i="5"/>
  <c r="V243" i="5" s="1"/>
  <c r="C244" i="5"/>
  <c r="C245" i="5"/>
  <c r="V245" i="5" s="1"/>
  <c r="E245" i="5" s="1"/>
  <c r="X245" i="5" s="1"/>
  <c r="C246" i="5"/>
  <c r="C247" i="5"/>
  <c r="V247" i="5" s="1"/>
  <c r="C248" i="5"/>
  <c r="C249" i="5"/>
  <c r="V249" i="5" s="1"/>
  <c r="E249" i="5" s="1"/>
  <c r="X249" i="5" s="1"/>
  <c r="C250" i="5"/>
  <c r="C251" i="5"/>
  <c r="V251" i="5" s="1"/>
  <c r="E251" i="5" s="1"/>
  <c r="X251" i="5" s="1"/>
  <c r="C252" i="5"/>
  <c r="C253" i="5"/>
  <c r="V253" i="5" s="1"/>
  <c r="E253" i="5" s="1"/>
  <c r="X253" i="5" s="1"/>
  <c r="C254" i="5"/>
  <c r="C255" i="5"/>
  <c r="V255" i="5" s="1"/>
  <c r="C256" i="5"/>
  <c r="C257" i="5"/>
  <c r="V257" i="5" s="1"/>
  <c r="C258" i="5"/>
  <c r="C259" i="5"/>
  <c r="V259" i="5" s="1"/>
  <c r="C260" i="5"/>
  <c r="C261" i="5"/>
  <c r="V261" i="5" s="1"/>
  <c r="E261" i="5" s="1"/>
  <c r="X261" i="5" s="1"/>
  <c r="C262" i="5"/>
  <c r="C263" i="5"/>
  <c r="V263" i="5" s="1"/>
  <c r="C264" i="5"/>
  <c r="C265" i="5"/>
  <c r="V265" i="5" s="1"/>
  <c r="E265" i="5" s="1"/>
  <c r="X265" i="5" s="1"/>
  <c r="C266" i="5"/>
  <c r="C267" i="5"/>
  <c r="V267" i="5" s="1"/>
  <c r="C268" i="5"/>
  <c r="C269" i="5"/>
  <c r="V269" i="5" s="1"/>
  <c r="E269" i="5" s="1"/>
  <c r="X269" i="5" s="1"/>
  <c r="C270" i="5"/>
  <c r="C271" i="5"/>
  <c r="V271" i="5" s="1"/>
  <c r="E271" i="5" s="1"/>
  <c r="X271" i="5" s="1"/>
  <c r="C272" i="5"/>
  <c r="C273" i="5"/>
  <c r="V273" i="5" s="1"/>
  <c r="C274" i="5"/>
  <c r="C275" i="5"/>
  <c r="V275" i="5" s="1"/>
  <c r="E275" i="5" s="1"/>
  <c r="X275" i="5" s="1"/>
  <c r="C276" i="5"/>
  <c r="C277" i="5"/>
  <c r="V277" i="5" s="1"/>
  <c r="E277" i="5" s="1"/>
  <c r="X277" i="5" s="1"/>
  <c r="C278" i="5"/>
  <c r="C279" i="5"/>
  <c r="V279" i="5" s="1"/>
  <c r="C280" i="5"/>
  <c r="C281" i="5"/>
  <c r="V281" i="5" s="1"/>
  <c r="E281" i="5" s="1"/>
  <c r="X281" i="5" s="1"/>
  <c r="C282" i="5"/>
  <c r="C283" i="5"/>
  <c r="V283" i="5" s="1"/>
  <c r="C284" i="5"/>
  <c r="C285" i="5"/>
  <c r="V285" i="5" s="1"/>
  <c r="E285" i="5" s="1"/>
  <c r="X285" i="5" s="1"/>
  <c r="C286" i="5"/>
  <c r="C287" i="5"/>
  <c r="C288" i="5"/>
  <c r="C289" i="5"/>
  <c r="V289" i="5" s="1"/>
  <c r="E289" i="5" s="1"/>
  <c r="X289" i="5" s="1"/>
  <c r="C290" i="5"/>
  <c r="C291" i="5"/>
  <c r="C292" i="5"/>
  <c r="C293" i="5"/>
  <c r="V293" i="5" s="1"/>
  <c r="E293" i="5" s="1"/>
  <c r="X293" i="5" s="1"/>
  <c r="C294" i="5"/>
  <c r="C295" i="5"/>
  <c r="C296" i="5"/>
  <c r="C297" i="5"/>
  <c r="V297" i="5" s="1"/>
  <c r="C298" i="5"/>
  <c r="C299" i="5"/>
  <c r="C300" i="5"/>
  <c r="C301" i="5"/>
  <c r="V301" i="5" s="1"/>
  <c r="E301" i="5" s="1"/>
  <c r="X301" i="5" s="1"/>
  <c r="C302" i="5"/>
  <c r="C303" i="5"/>
  <c r="C304" i="5"/>
  <c r="C305" i="5"/>
  <c r="V305" i="5" s="1"/>
  <c r="E305" i="5" s="1"/>
  <c r="X305" i="5" s="1"/>
  <c r="C306" i="5"/>
  <c r="C307" i="5"/>
  <c r="C308" i="5"/>
  <c r="C309" i="5"/>
  <c r="V309" i="5" s="1"/>
  <c r="E309" i="5" s="1"/>
  <c r="X309" i="5" s="1"/>
  <c r="C310" i="5"/>
  <c r="C311" i="5"/>
  <c r="C312" i="5"/>
  <c r="C313" i="5"/>
  <c r="V313" i="5" s="1"/>
  <c r="E313" i="5" s="1"/>
  <c r="X313" i="5" s="1"/>
  <c r="C314" i="5"/>
  <c r="C315" i="5"/>
  <c r="C316" i="5"/>
  <c r="C317" i="5"/>
  <c r="V317" i="5" s="1"/>
  <c r="E317" i="5" s="1"/>
  <c r="X317" i="5" s="1"/>
  <c r="C318" i="5"/>
  <c r="C319" i="5"/>
  <c r="C320" i="5"/>
  <c r="C321" i="5"/>
  <c r="V321" i="5" s="1"/>
  <c r="C322" i="5"/>
  <c r="C323" i="5"/>
  <c r="C324" i="5"/>
  <c r="C325" i="5"/>
  <c r="V325" i="5" s="1"/>
  <c r="E325" i="5" s="1"/>
  <c r="X325" i="5" s="1"/>
  <c r="C326" i="5"/>
  <c r="C327" i="5"/>
  <c r="C328" i="5"/>
  <c r="C329" i="5"/>
  <c r="V329" i="5" s="1"/>
  <c r="E329" i="5" s="1"/>
  <c r="X329" i="5" s="1"/>
  <c r="C330" i="5"/>
  <c r="C331" i="5"/>
  <c r="C332" i="5"/>
  <c r="C333" i="5"/>
  <c r="V333" i="5" s="1"/>
  <c r="E333" i="5" s="1"/>
  <c r="X333" i="5" s="1"/>
  <c r="C334" i="5"/>
  <c r="C335" i="5"/>
  <c r="C336" i="5"/>
  <c r="C337" i="5"/>
  <c r="V337" i="5" s="1"/>
  <c r="C338" i="5"/>
  <c r="C339" i="5"/>
  <c r="C340" i="5"/>
  <c r="C341" i="5"/>
  <c r="V341" i="5" s="1"/>
  <c r="E341" i="5" s="1"/>
  <c r="X341" i="5" s="1"/>
  <c r="C342" i="5"/>
  <c r="C343" i="5"/>
  <c r="V343" i="5" s="1"/>
  <c r="C344" i="5"/>
  <c r="C345" i="5"/>
  <c r="V345" i="5" s="1"/>
  <c r="E345" i="5" s="1"/>
  <c r="X345" i="5" s="1"/>
  <c r="C346" i="5"/>
  <c r="C347" i="5"/>
  <c r="C348" i="5"/>
  <c r="C349" i="5"/>
  <c r="V349" i="5" s="1"/>
  <c r="E349" i="5" s="1"/>
  <c r="X349" i="5" s="1"/>
  <c r="C350" i="5"/>
  <c r="C351" i="5"/>
  <c r="V351" i="5" s="1"/>
  <c r="C352" i="5"/>
  <c r="C353" i="5"/>
  <c r="V353" i="5" s="1"/>
  <c r="E353" i="5" s="1"/>
  <c r="X353" i="5" s="1"/>
  <c r="C354" i="5"/>
  <c r="C355" i="5"/>
  <c r="C356" i="5"/>
  <c r="C357" i="5"/>
  <c r="V357" i="5" s="1"/>
  <c r="E357" i="5" s="1"/>
  <c r="X357" i="5" s="1"/>
  <c r="C358" i="5"/>
  <c r="C359" i="5"/>
  <c r="V359" i="5" s="1"/>
  <c r="C360" i="5"/>
  <c r="C361" i="5"/>
  <c r="V361" i="5" s="1"/>
  <c r="C362" i="5"/>
  <c r="C363" i="5"/>
  <c r="V363" i="5" s="1"/>
  <c r="E363" i="5" s="1"/>
  <c r="X363" i="5" s="1"/>
  <c r="C364" i="5"/>
  <c r="C365" i="5"/>
  <c r="V365" i="5" s="1"/>
  <c r="E365" i="5" s="1"/>
  <c r="X365" i="5" s="1"/>
  <c r="C366" i="5"/>
  <c r="C367" i="5"/>
  <c r="V367" i="5" s="1"/>
  <c r="C368" i="5"/>
  <c r="C369" i="5"/>
  <c r="V369" i="5" s="1"/>
  <c r="E369" i="5" s="1"/>
  <c r="X369" i="5" s="1"/>
  <c r="C370" i="5"/>
  <c r="C371" i="5"/>
  <c r="V371" i="5" s="1"/>
  <c r="C372" i="5"/>
  <c r="C373" i="5"/>
  <c r="V373" i="5" s="1"/>
  <c r="E373" i="5" s="1"/>
  <c r="X373" i="5" s="1"/>
  <c r="C374" i="5"/>
  <c r="C375" i="5"/>
  <c r="V375" i="5" s="1"/>
  <c r="C376" i="5"/>
  <c r="C377" i="5"/>
  <c r="V377" i="5" s="1"/>
  <c r="E377" i="5" s="1"/>
  <c r="X377" i="5" s="1"/>
  <c r="C378" i="5"/>
  <c r="C379" i="5"/>
  <c r="V379" i="5" s="1"/>
  <c r="C380" i="5"/>
  <c r="C381" i="5"/>
  <c r="V381" i="5" s="1"/>
  <c r="E381" i="5" s="1"/>
  <c r="X381" i="5" s="1"/>
  <c r="C382" i="5"/>
  <c r="C383" i="5"/>
  <c r="V383" i="5" s="1"/>
  <c r="C384" i="5"/>
  <c r="C385" i="5"/>
  <c r="V385" i="5" s="1"/>
  <c r="C386" i="5"/>
  <c r="C387" i="5"/>
  <c r="V387" i="5" s="1"/>
  <c r="C388" i="5"/>
  <c r="C389" i="5"/>
  <c r="V389" i="5" s="1"/>
  <c r="E389" i="5" s="1"/>
  <c r="X389" i="5" s="1"/>
  <c r="C390" i="5"/>
  <c r="C391" i="5"/>
  <c r="V391" i="5" s="1"/>
  <c r="C392" i="5"/>
  <c r="C393" i="5"/>
  <c r="V393" i="5" s="1"/>
  <c r="E393" i="5" s="1"/>
  <c r="X393" i="5" s="1"/>
  <c r="C394" i="5"/>
  <c r="C395" i="5"/>
  <c r="C396" i="5"/>
  <c r="C397" i="5"/>
  <c r="V397" i="5" s="1"/>
  <c r="C398" i="5"/>
  <c r="C399" i="5"/>
  <c r="V399" i="5" s="1"/>
  <c r="C400" i="5"/>
  <c r="C401" i="5"/>
  <c r="V401" i="5" s="1"/>
  <c r="E401" i="5" s="1"/>
  <c r="X401" i="5" s="1"/>
  <c r="C402" i="5"/>
  <c r="C403" i="5"/>
  <c r="C404" i="5"/>
  <c r="C405" i="5"/>
  <c r="V405" i="5" s="1"/>
  <c r="C406" i="5"/>
  <c r="C407" i="5"/>
  <c r="C408" i="5"/>
  <c r="C409" i="5"/>
  <c r="V409" i="5" s="1"/>
  <c r="E409" i="5" s="1"/>
  <c r="X409" i="5" s="1"/>
  <c r="C410" i="5"/>
  <c r="C411" i="5"/>
  <c r="C412" i="5"/>
  <c r="C413" i="5"/>
  <c r="V413" i="5" s="1"/>
  <c r="C414" i="5"/>
  <c r="C415" i="5"/>
  <c r="C416" i="5"/>
  <c r="C417" i="5"/>
  <c r="V417" i="5" s="1"/>
  <c r="E417" i="5" s="1"/>
  <c r="X417" i="5" s="1"/>
  <c r="C418" i="5"/>
  <c r="C419" i="5"/>
  <c r="C420" i="5"/>
  <c r="C421" i="5"/>
  <c r="V421" i="5" s="1"/>
  <c r="C422" i="5"/>
  <c r="C423" i="5"/>
  <c r="C424" i="5"/>
  <c r="C425" i="5"/>
  <c r="V425" i="5" s="1"/>
  <c r="E425" i="5" s="1"/>
  <c r="X425" i="5" s="1"/>
  <c r="C426" i="5"/>
  <c r="C427" i="5"/>
  <c r="C428" i="5"/>
  <c r="C429" i="5"/>
  <c r="V429" i="5" s="1"/>
  <c r="C430" i="5"/>
  <c r="C431" i="5"/>
  <c r="C432" i="5"/>
  <c r="C433" i="5"/>
  <c r="V433" i="5" s="1"/>
  <c r="E433" i="5" s="1"/>
  <c r="X433" i="5" s="1"/>
  <c r="C434" i="5"/>
  <c r="C435" i="5"/>
  <c r="V435" i="5" s="1"/>
  <c r="C436" i="5"/>
  <c r="C437" i="5"/>
  <c r="V437" i="5" s="1"/>
  <c r="C438" i="5"/>
  <c r="C439" i="5"/>
  <c r="C440" i="5"/>
  <c r="C441" i="5"/>
  <c r="V441" i="5" s="1"/>
  <c r="C442" i="5"/>
  <c r="C443" i="5"/>
  <c r="C444" i="5"/>
  <c r="C445" i="5"/>
  <c r="V445" i="5" s="1"/>
  <c r="E445" i="5" s="1"/>
  <c r="X445" i="5" s="1"/>
  <c r="C446" i="5"/>
  <c r="C447" i="5"/>
  <c r="C448" i="5"/>
  <c r="C449" i="5"/>
  <c r="V449" i="5" s="1"/>
  <c r="C450" i="5"/>
  <c r="C451" i="5"/>
  <c r="C452" i="5"/>
  <c r="C453" i="5"/>
  <c r="V453" i="5" s="1"/>
  <c r="E453" i="5" s="1"/>
  <c r="X453" i="5" s="1"/>
  <c r="C454" i="5"/>
  <c r="C455" i="5"/>
  <c r="C456" i="5"/>
  <c r="C457" i="5"/>
  <c r="V457" i="5" s="1"/>
  <c r="C458" i="5"/>
  <c r="C459" i="5"/>
  <c r="C460" i="5"/>
  <c r="C461" i="5"/>
  <c r="V461" i="5" s="1"/>
  <c r="E461" i="5" s="1"/>
  <c r="X461" i="5" s="1"/>
  <c r="C462" i="5"/>
  <c r="C463" i="5"/>
  <c r="C464" i="5"/>
  <c r="C465" i="5"/>
  <c r="V465" i="5" s="1"/>
  <c r="C466" i="5"/>
  <c r="C467" i="5"/>
  <c r="C468" i="5"/>
  <c r="C469" i="5"/>
  <c r="V469" i="5" s="1"/>
  <c r="E469" i="5" s="1"/>
  <c r="X469" i="5" s="1"/>
  <c r="C470" i="5"/>
  <c r="C471" i="5"/>
  <c r="C472" i="5"/>
  <c r="C473" i="5"/>
  <c r="V473" i="5" s="1"/>
  <c r="C474" i="5"/>
  <c r="C475" i="5"/>
  <c r="C476" i="5"/>
  <c r="C477" i="5"/>
  <c r="V477" i="5" s="1"/>
  <c r="E477" i="5" s="1"/>
  <c r="X477" i="5" s="1"/>
  <c r="C478" i="5"/>
  <c r="C479" i="5"/>
  <c r="C480" i="5"/>
  <c r="C481" i="5"/>
  <c r="V481" i="5" s="1"/>
  <c r="E481" i="5" s="1"/>
  <c r="X481" i="5" s="1"/>
  <c r="C482" i="5"/>
  <c r="C483" i="5"/>
  <c r="C484" i="5"/>
  <c r="C485" i="5"/>
  <c r="V485" i="5" s="1"/>
  <c r="E485" i="5" s="1"/>
  <c r="X485" i="5" s="1"/>
  <c r="C486" i="5"/>
  <c r="C487" i="5"/>
  <c r="C488" i="5"/>
  <c r="C489" i="5"/>
  <c r="V489" i="5" s="1"/>
  <c r="E489" i="5" s="1"/>
  <c r="X489" i="5" s="1"/>
  <c r="C490" i="5"/>
  <c r="C491" i="5"/>
  <c r="C492" i="5"/>
  <c r="C493" i="5"/>
  <c r="V493" i="5" s="1"/>
  <c r="E493" i="5" s="1"/>
  <c r="X493" i="5" s="1"/>
  <c r="C494" i="5"/>
  <c r="C495" i="5"/>
  <c r="C496" i="5"/>
  <c r="C497" i="5"/>
  <c r="V497" i="5" s="1"/>
  <c r="C498" i="5"/>
  <c r="C499" i="5"/>
  <c r="C500" i="5"/>
  <c r="C501" i="5"/>
  <c r="V501" i="5" s="1"/>
  <c r="E501" i="5" s="1"/>
  <c r="X501" i="5" s="1"/>
  <c r="C502" i="5"/>
  <c r="C503" i="5"/>
  <c r="C504" i="5"/>
  <c r="C505" i="5"/>
  <c r="V505" i="5" s="1"/>
  <c r="C506" i="5"/>
  <c r="C507" i="5"/>
  <c r="C508" i="5"/>
  <c r="C509" i="5"/>
  <c r="V509" i="5" s="1"/>
  <c r="E509" i="5" s="1"/>
  <c r="X509" i="5" s="1"/>
  <c r="C510" i="5"/>
  <c r="C511" i="5"/>
  <c r="C512" i="5"/>
  <c r="C513" i="5"/>
  <c r="V513" i="5" s="1"/>
  <c r="E513" i="5" s="1"/>
  <c r="X513" i="5" s="1"/>
  <c r="C514" i="5"/>
  <c r="C515" i="5"/>
  <c r="C516" i="5"/>
  <c r="C517" i="5"/>
  <c r="V517" i="5" s="1"/>
  <c r="E517" i="5" s="1"/>
  <c r="X517" i="5" s="1"/>
  <c r="C518" i="5"/>
  <c r="C519" i="5"/>
  <c r="C520" i="5"/>
  <c r="C521" i="5"/>
  <c r="V521" i="5" s="1"/>
  <c r="G521" i="5" s="1"/>
  <c r="C522" i="5"/>
  <c r="C523" i="5"/>
  <c r="C524" i="5"/>
  <c r="C525" i="5"/>
  <c r="V525" i="5" s="1"/>
  <c r="C526" i="5"/>
  <c r="C527" i="5"/>
  <c r="C528" i="5"/>
  <c r="C529" i="5"/>
  <c r="V529" i="5" s="1"/>
  <c r="G529" i="5" s="1"/>
  <c r="C530" i="5"/>
  <c r="C531" i="5"/>
  <c r="C532" i="5"/>
  <c r="C533" i="5"/>
  <c r="V533" i="5" s="1"/>
  <c r="C534" i="5"/>
  <c r="C535" i="5"/>
  <c r="C536" i="5"/>
  <c r="C537" i="5"/>
  <c r="V537" i="5" s="1"/>
  <c r="G537" i="5" s="1"/>
  <c r="C538" i="5"/>
  <c r="C539" i="5"/>
  <c r="C540" i="5"/>
  <c r="C541" i="5"/>
  <c r="V541" i="5" s="1"/>
  <c r="C542" i="5"/>
  <c r="C543" i="5"/>
  <c r="C544" i="5"/>
  <c r="C545" i="5"/>
  <c r="V545" i="5" s="1"/>
  <c r="C546" i="5"/>
  <c r="C547" i="5"/>
  <c r="V547" i="5" s="1"/>
  <c r="E547" i="5" s="1"/>
  <c r="X547" i="5" s="1"/>
  <c r="C548" i="5"/>
  <c r="C549" i="5"/>
  <c r="V549" i="5" s="1"/>
  <c r="C550" i="5"/>
  <c r="C551" i="5"/>
  <c r="C552" i="5"/>
  <c r="C553" i="5"/>
  <c r="V553" i="5" s="1"/>
  <c r="G553" i="5" s="1"/>
  <c r="C554" i="5"/>
  <c r="C555" i="5"/>
  <c r="C556" i="5"/>
  <c r="C557" i="5"/>
  <c r="V557" i="5" s="1"/>
  <c r="C558" i="5"/>
  <c r="C559" i="5"/>
  <c r="V559" i="5" s="1"/>
  <c r="E559" i="5" s="1"/>
  <c r="X559" i="5" s="1"/>
  <c r="C560" i="5"/>
  <c r="C561" i="5"/>
  <c r="V561" i="5" s="1"/>
  <c r="G561" i="5" s="1"/>
  <c r="C562" i="5"/>
  <c r="C563" i="5"/>
  <c r="C564" i="5"/>
  <c r="C565" i="5"/>
  <c r="V565" i="5" s="1"/>
  <c r="C566" i="5"/>
  <c r="C567" i="5"/>
  <c r="C568" i="5"/>
  <c r="C569" i="5"/>
  <c r="V569" i="5" s="1"/>
  <c r="G569" i="5" s="1"/>
  <c r="C570" i="5"/>
  <c r="C571" i="5"/>
  <c r="C572" i="5"/>
  <c r="C573" i="5"/>
  <c r="V573" i="5" s="1"/>
  <c r="C574" i="5"/>
  <c r="C575" i="5"/>
  <c r="C576" i="5"/>
  <c r="C577" i="5"/>
  <c r="V577" i="5" s="1"/>
  <c r="C578" i="5"/>
  <c r="C579" i="5"/>
  <c r="C580" i="5"/>
  <c r="C581" i="5"/>
  <c r="V581" i="5" s="1"/>
  <c r="C582" i="5"/>
  <c r="C583" i="5"/>
  <c r="C584" i="5"/>
  <c r="C585" i="5"/>
  <c r="V585" i="5" s="1"/>
  <c r="G585" i="5" s="1"/>
  <c r="C586" i="5"/>
  <c r="C587" i="5"/>
  <c r="C588" i="5"/>
  <c r="C589" i="5"/>
  <c r="V589" i="5" s="1"/>
  <c r="C590" i="5"/>
  <c r="C591" i="5"/>
  <c r="V591" i="5" s="1"/>
  <c r="E591" i="5" s="1"/>
  <c r="X591" i="5" s="1"/>
  <c r="C592" i="5"/>
  <c r="C593" i="5"/>
  <c r="V593" i="5" s="1"/>
  <c r="G593" i="5" s="1"/>
  <c r="C594" i="5"/>
  <c r="C595" i="5"/>
  <c r="C596" i="5"/>
  <c r="C597" i="5"/>
  <c r="V597" i="5" s="1"/>
  <c r="C598" i="5"/>
  <c r="C599" i="5"/>
  <c r="C600" i="5"/>
  <c r="C601" i="5"/>
  <c r="V601" i="5" s="1"/>
  <c r="G601" i="5" s="1"/>
  <c r="C602" i="5"/>
  <c r="C603" i="5"/>
  <c r="C604" i="5"/>
  <c r="C605" i="5"/>
  <c r="V605" i="5" s="1"/>
  <c r="C606" i="5"/>
  <c r="C607" i="5"/>
  <c r="C608" i="5"/>
  <c r="C609" i="5"/>
  <c r="V609" i="5" s="1"/>
  <c r="G609" i="5" s="1"/>
  <c r="C610" i="5"/>
  <c r="C611" i="5"/>
  <c r="V611" i="5" s="1"/>
  <c r="E611" i="5" s="1"/>
  <c r="X611" i="5" s="1"/>
  <c r="C612" i="5"/>
  <c r="C613" i="5"/>
  <c r="V613" i="5" s="1"/>
  <c r="C614" i="5"/>
  <c r="C615" i="5"/>
  <c r="V615" i="5" s="1"/>
  <c r="E615" i="5" s="1"/>
  <c r="X615" i="5" s="1"/>
  <c r="C616" i="5"/>
  <c r="C617" i="5"/>
  <c r="V617" i="5" s="1"/>
  <c r="G617" i="5" s="1"/>
  <c r="C618" i="5"/>
  <c r="C619" i="5"/>
  <c r="C620" i="5"/>
  <c r="C621" i="5"/>
  <c r="V621" i="5" s="1"/>
  <c r="C622" i="5"/>
  <c r="C623" i="5"/>
  <c r="V623" i="5" s="1"/>
  <c r="E623" i="5" s="1"/>
  <c r="X623" i="5" s="1"/>
  <c r="C624" i="5"/>
  <c r="C625" i="5"/>
  <c r="V625" i="5" s="1"/>
  <c r="G625" i="5" s="1"/>
  <c r="C626" i="5"/>
  <c r="C627" i="5"/>
  <c r="V627" i="5" s="1"/>
  <c r="E627" i="5" s="1"/>
  <c r="X627" i="5" s="1"/>
  <c r="C628" i="5"/>
  <c r="C629" i="5"/>
  <c r="V629" i="5" s="1"/>
  <c r="C630" i="5"/>
  <c r="C631" i="5"/>
  <c r="C632" i="5"/>
  <c r="C633" i="5"/>
  <c r="V633" i="5" s="1"/>
  <c r="G633" i="5" s="1"/>
  <c r="C634" i="5"/>
  <c r="C635" i="5"/>
  <c r="C636" i="5"/>
  <c r="C637" i="5"/>
  <c r="V637" i="5" s="1"/>
  <c r="C638" i="5"/>
  <c r="C639" i="5"/>
  <c r="C640" i="5"/>
  <c r="C641" i="5"/>
  <c r="V641" i="5" s="1"/>
  <c r="G641" i="5" s="1"/>
  <c r="C642" i="5"/>
  <c r="C643" i="5"/>
  <c r="C644" i="5"/>
  <c r="C645" i="5"/>
  <c r="V645" i="5" s="1"/>
  <c r="C646" i="5"/>
  <c r="C647" i="5"/>
  <c r="C648" i="5"/>
  <c r="C649" i="5"/>
  <c r="V649" i="5" s="1"/>
  <c r="G649" i="5" s="1"/>
  <c r="C650" i="5"/>
  <c r="C651" i="5"/>
  <c r="C652" i="5"/>
  <c r="C653" i="5"/>
  <c r="V653" i="5" s="1"/>
  <c r="C654" i="5"/>
  <c r="C655" i="5"/>
  <c r="C656" i="5"/>
  <c r="C657" i="5"/>
  <c r="V657" i="5" s="1"/>
  <c r="G657" i="5" s="1"/>
  <c r="C658" i="5"/>
  <c r="C659" i="5"/>
  <c r="C660" i="5"/>
  <c r="C661" i="5"/>
  <c r="V661" i="5" s="1"/>
  <c r="C662" i="5"/>
  <c r="C663" i="5"/>
  <c r="C664" i="5"/>
  <c r="C665" i="5"/>
  <c r="V665" i="5" s="1"/>
  <c r="G665" i="5" s="1"/>
  <c r="C666" i="5"/>
  <c r="C667" i="5"/>
  <c r="C668" i="5"/>
  <c r="C669" i="5"/>
  <c r="V669" i="5" s="1"/>
  <c r="C670" i="5"/>
  <c r="C671" i="5"/>
  <c r="C672" i="5"/>
  <c r="C673" i="5"/>
  <c r="V673" i="5" s="1"/>
  <c r="C674" i="5"/>
  <c r="C675" i="5"/>
  <c r="C676" i="5"/>
  <c r="C677" i="5"/>
  <c r="V677" i="5" s="1"/>
  <c r="C678" i="5"/>
  <c r="C679" i="5"/>
  <c r="V679" i="5" s="1"/>
  <c r="E679" i="5" s="1"/>
  <c r="X679" i="5" s="1"/>
  <c r="C680" i="5"/>
  <c r="C681" i="5"/>
  <c r="V681" i="5" s="1"/>
  <c r="G681" i="5" s="1"/>
  <c r="C682" i="5"/>
  <c r="C683" i="5"/>
  <c r="C684" i="5"/>
  <c r="C685" i="5"/>
  <c r="V685" i="5" s="1"/>
  <c r="C686" i="5"/>
  <c r="C687" i="5"/>
  <c r="C688" i="5"/>
  <c r="C689" i="5"/>
  <c r="V689" i="5" s="1"/>
  <c r="G689" i="5" s="1"/>
  <c r="C690" i="5"/>
  <c r="C691" i="5"/>
  <c r="V691" i="5" s="1"/>
  <c r="C692" i="5"/>
  <c r="C693" i="5"/>
  <c r="V693" i="5" s="1"/>
  <c r="C694" i="5"/>
  <c r="C695" i="5"/>
  <c r="V695" i="5" s="1"/>
  <c r="E695" i="5" s="1"/>
  <c r="X695" i="5" s="1"/>
  <c r="C696" i="5"/>
  <c r="C697" i="5"/>
  <c r="V697" i="5" s="1"/>
  <c r="G697" i="5" s="1"/>
  <c r="C698" i="5"/>
  <c r="C699" i="5"/>
  <c r="C700" i="5"/>
  <c r="C701" i="5"/>
  <c r="V701" i="5" s="1"/>
  <c r="C702" i="5"/>
  <c r="C703" i="5"/>
  <c r="V703" i="5" s="1"/>
  <c r="E703" i="5" s="1"/>
  <c r="X703" i="5" s="1"/>
  <c r="C704" i="5"/>
  <c r="C705" i="5"/>
  <c r="V705" i="5" s="1"/>
  <c r="C706" i="5"/>
  <c r="C707" i="5"/>
  <c r="V707" i="5" s="1"/>
  <c r="C708" i="5"/>
  <c r="C709" i="5"/>
  <c r="V709" i="5" s="1"/>
  <c r="C710" i="5"/>
  <c r="C711" i="5"/>
  <c r="C712" i="5"/>
  <c r="C713" i="5"/>
  <c r="V713" i="5" s="1"/>
  <c r="G713" i="5" s="1"/>
  <c r="C714" i="5"/>
  <c r="C715" i="5"/>
  <c r="C716" i="5"/>
  <c r="C717" i="5"/>
  <c r="V717" i="5" s="1"/>
  <c r="C718" i="5"/>
  <c r="C719" i="5"/>
  <c r="C720" i="5"/>
  <c r="C721" i="5"/>
  <c r="V721" i="5" s="1"/>
  <c r="G721" i="5" s="1"/>
  <c r="C722" i="5"/>
  <c r="C723" i="5"/>
  <c r="C724" i="5"/>
  <c r="C725" i="5"/>
  <c r="V725" i="5" s="1"/>
  <c r="C726" i="5"/>
  <c r="C727" i="5"/>
  <c r="V727" i="5" s="1"/>
  <c r="E727" i="5" s="1"/>
  <c r="X727" i="5" s="1"/>
  <c r="C728" i="5"/>
  <c r="C729" i="5"/>
  <c r="V729" i="5" s="1"/>
  <c r="G729" i="5" s="1"/>
  <c r="C730" i="5"/>
  <c r="C731" i="5"/>
  <c r="C732" i="5"/>
  <c r="C733" i="5"/>
  <c r="V733" i="5" s="1"/>
  <c r="C734" i="5"/>
  <c r="C735" i="5"/>
  <c r="C736" i="5"/>
  <c r="C737" i="5"/>
  <c r="V737" i="5" s="1"/>
  <c r="C738" i="5"/>
  <c r="C739" i="5"/>
  <c r="C740" i="5"/>
  <c r="C741" i="5"/>
  <c r="V741" i="5" s="1"/>
  <c r="C742" i="5"/>
  <c r="C743" i="5"/>
  <c r="C744" i="5"/>
  <c r="C745" i="5"/>
  <c r="V745" i="5" s="1"/>
  <c r="G745" i="5" s="1"/>
  <c r="C746" i="5"/>
  <c r="C747" i="5"/>
  <c r="C748" i="5"/>
  <c r="C749" i="5"/>
  <c r="V749" i="5" s="1"/>
  <c r="C750" i="5"/>
  <c r="C751" i="5"/>
  <c r="C752" i="5"/>
  <c r="C753" i="5"/>
  <c r="V753" i="5" s="1"/>
  <c r="G753" i="5" s="1"/>
  <c r="C754" i="5"/>
  <c r="C755" i="5"/>
  <c r="C756" i="5"/>
  <c r="C757" i="5"/>
  <c r="V757" i="5" s="1"/>
  <c r="C758" i="5"/>
  <c r="C759" i="5"/>
  <c r="V759" i="5" s="1"/>
  <c r="C760" i="5"/>
  <c r="C761" i="5"/>
  <c r="V761" i="5" s="1"/>
  <c r="G761" i="5" s="1"/>
  <c r="C762" i="5"/>
  <c r="C763" i="5"/>
  <c r="C764" i="5"/>
  <c r="C765" i="5"/>
  <c r="V765" i="5" s="1"/>
  <c r="C766" i="5"/>
  <c r="C767" i="5"/>
  <c r="C768" i="5"/>
  <c r="C769" i="5"/>
  <c r="V769" i="5" s="1"/>
  <c r="C770" i="5"/>
  <c r="C771" i="5"/>
  <c r="V771" i="5" s="1"/>
  <c r="C772" i="5"/>
  <c r="C773" i="5"/>
  <c r="V773" i="5" s="1"/>
  <c r="C774" i="5"/>
  <c r="C775" i="5"/>
  <c r="C776" i="5"/>
  <c r="C777" i="5"/>
  <c r="V777" i="5" s="1"/>
  <c r="G777" i="5" s="1"/>
  <c r="C778" i="5"/>
  <c r="C779" i="5"/>
  <c r="C780" i="5"/>
  <c r="C781" i="5"/>
  <c r="V781" i="5" s="1"/>
  <c r="C782" i="5"/>
  <c r="C783" i="5"/>
  <c r="V783" i="5" s="1"/>
  <c r="E783" i="5" s="1"/>
  <c r="X783" i="5" s="1"/>
  <c r="C784" i="5"/>
  <c r="C785" i="5"/>
  <c r="V785" i="5" s="1"/>
  <c r="G785" i="5" s="1"/>
  <c r="C786" i="5"/>
  <c r="C787" i="5"/>
  <c r="C788" i="5"/>
  <c r="C789" i="5"/>
  <c r="V789" i="5" s="1"/>
  <c r="C790" i="5"/>
  <c r="C791" i="5"/>
  <c r="V791" i="5" s="1"/>
  <c r="C792" i="5"/>
  <c r="C793" i="5"/>
  <c r="V793" i="5" s="1"/>
  <c r="G793" i="5" s="1"/>
  <c r="C794" i="5"/>
  <c r="C795" i="5"/>
  <c r="C796" i="5"/>
  <c r="C797" i="5"/>
  <c r="V797" i="5" s="1"/>
  <c r="C798" i="5"/>
  <c r="C799" i="5"/>
  <c r="C800" i="5"/>
  <c r="C801" i="5"/>
  <c r="V801" i="5" s="1"/>
  <c r="C802" i="5"/>
  <c r="C803" i="5"/>
  <c r="C804" i="5"/>
  <c r="C805" i="5"/>
  <c r="V805" i="5" s="1"/>
  <c r="C806" i="5"/>
  <c r="C807" i="5"/>
  <c r="C808" i="5"/>
  <c r="C809" i="5"/>
  <c r="V809" i="5" s="1"/>
  <c r="G809" i="5" s="1"/>
  <c r="C810" i="5"/>
  <c r="C811" i="5"/>
  <c r="C812" i="5"/>
  <c r="C813" i="5"/>
  <c r="V813" i="5" s="1"/>
  <c r="C814" i="5"/>
  <c r="C815" i="5"/>
  <c r="V815" i="5" s="1"/>
  <c r="E815" i="5" s="1"/>
  <c r="X815" i="5" s="1"/>
  <c r="C816" i="5"/>
  <c r="C817" i="5"/>
  <c r="V817" i="5" s="1"/>
  <c r="G817" i="5" s="1"/>
  <c r="C818" i="5"/>
  <c r="C819" i="5"/>
  <c r="V819" i="5" s="1"/>
  <c r="E819" i="5" s="1"/>
  <c r="X819" i="5" s="1"/>
  <c r="C820" i="5"/>
  <c r="C821" i="5"/>
  <c r="V821" i="5" s="1"/>
  <c r="C822" i="5"/>
  <c r="C823" i="5"/>
  <c r="C824" i="5"/>
  <c r="C825" i="5"/>
  <c r="V825" i="5" s="1"/>
  <c r="G825" i="5" s="1"/>
  <c r="C826" i="5"/>
  <c r="C827" i="5"/>
  <c r="C828" i="5"/>
  <c r="C829" i="5"/>
  <c r="V829" i="5" s="1"/>
  <c r="C830" i="5"/>
  <c r="C831" i="5"/>
  <c r="V831" i="5" s="1"/>
  <c r="E831" i="5" s="1"/>
  <c r="X831" i="5" s="1"/>
  <c r="C832" i="5"/>
  <c r="C833" i="5"/>
  <c r="V833" i="5" s="1"/>
  <c r="C834" i="5"/>
  <c r="C835" i="5"/>
  <c r="C836" i="5"/>
  <c r="C837" i="5"/>
  <c r="V837" i="5" s="1"/>
  <c r="C838" i="5"/>
  <c r="C839" i="5"/>
  <c r="C840" i="5"/>
  <c r="C841" i="5"/>
  <c r="V841" i="5" s="1"/>
  <c r="G841" i="5" s="1"/>
  <c r="C842" i="5"/>
  <c r="C843" i="5"/>
  <c r="C844" i="5"/>
  <c r="C845" i="5"/>
  <c r="V845" i="5" s="1"/>
  <c r="C846" i="5"/>
  <c r="C847" i="5"/>
  <c r="C848" i="5"/>
  <c r="C849" i="5"/>
  <c r="V849" i="5" s="1"/>
  <c r="G849" i="5" s="1"/>
  <c r="C850" i="5"/>
  <c r="C851" i="5"/>
  <c r="C852" i="5"/>
  <c r="C853" i="5"/>
  <c r="V853" i="5" s="1"/>
  <c r="C854" i="5"/>
  <c r="C855" i="5"/>
  <c r="V855" i="5" s="1"/>
  <c r="C856" i="5"/>
  <c r="C857" i="5"/>
  <c r="V857" i="5" s="1"/>
  <c r="G857" i="5" s="1"/>
  <c r="C858" i="5"/>
  <c r="C859" i="5"/>
  <c r="C860" i="5"/>
  <c r="C861" i="5"/>
  <c r="V861" i="5" s="1"/>
  <c r="C862" i="5"/>
  <c r="C863" i="5"/>
  <c r="C864" i="5"/>
  <c r="C865" i="5"/>
  <c r="V865" i="5" s="1"/>
  <c r="C866" i="5"/>
  <c r="C867" i="5"/>
  <c r="C868" i="5"/>
  <c r="C869" i="5"/>
  <c r="V869" i="5" s="1"/>
  <c r="C870" i="5"/>
  <c r="C871" i="5"/>
  <c r="V871" i="5" s="1"/>
  <c r="C872" i="5"/>
  <c r="C873" i="5"/>
  <c r="V873" i="5" s="1"/>
  <c r="G873" i="5" s="1"/>
  <c r="C874" i="5"/>
  <c r="C875" i="5"/>
  <c r="C876" i="5"/>
  <c r="C877" i="5"/>
  <c r="V877" i="5" s="1"/>
  <c r="C878" i="5"/>
  <c r="C879" i="5"/>
  <c r="V879" i="5" s="1"/>
  <c r="C880" i="5"/>
  <c r="C881" i="5"/>
  <c r="V881" i="5" s="1"/>
  <c r="G881" i="5" s="1"/>
  <c r="C882" i="5"/>
  <c r="C883" i="5"/>
  <c r="C884" i="5"/>
  <c r="C885" i="5"/>
  <c r="V885" i="5" s="1"/>
  <c r="C886" i="5"/>
  <c r="C887" i="5"/>
  <c r="C888" i="5"/>
  <c r="C889" i="5"/>
  <c r="V889" i="5" s="1"/>
  <c r="G889" i="5" s="1"/>
  <c r="C890" i="5"/>
  <c r="C891" i="5"/>
  <c r="C892" i="5"/>
  <c r="C893" i="5"/>
  <c r="V893" i="5" s="1"/>
  <c r="C894" i="5"/>
  <c r="C895" i="5"/>
  <c r="V895" i="5" s="1"/>
  <c r="C896" i="5"/>
  <c r="C897" i="5"/>
  <c r="V897" i="5" s="1"/>
  <c r="C898" i="5"/>
  <c r="C899" i="5"/>
  <c r="C900" i="5"/>
  <c r="C901" i="5"/>
  <c r="V901" i="5" s="1"/>
  <c r="G901" i="5" s="1"/>
  <c r="C902" i="5"/>
  <c r="C903" i="5"/>
  <c r="C904" i="5"/>
  <c r="C905" i="5"/>
  <c r="V905" i="5" s="1"/>
  <c r="C906" i="5"/>
  <c r="C907" i="5"/>
  <c r="C908" i="5"/>
  <c r="C909" i="5"/>
  <c r="V909" i="5" s="1"/>
  <c r="G909" i="5" s="1"/>
  <c r="C910" i="5"/>
  <c r="C911" i="5"/>
  <c r="C912" i="5"/>
  <c r="C913" i="5"/>
  <c r="V913" i="5" s="1"/>
  <c r="C914" i="5"/>
  <c r="C915" i="5"/>
  <c r="C916" i="5"/>
  <c r="C917" i="5"/>
  <c r="V917" i="5" s="1"/>
  <c r="G917" i="5" s="1"/>
  <c r="C918" i="5"/>
  <c r="C919" i="5"/>
  <c r="V919" i="5" s="1"/>
  <c r="E919" i="5" s="1"/>
  <c r="X919" i="5" s="1"/>
  <c r="C920" i="5"/>
  <c r="C921" i="5"/>
  <c r="V921" i="5" s="1"/>
  <c r="C922" i="5"/>
  <c r="C923" i="5"/>
  <c r="C924" i="5"/>
  <c r="C925" i="5"/>
  <c r="V925" i="5" s="1"/>
  <c r="G925" i="5" s="1"/>
  <c r="C926" i="5"/>
  <c r="C927" i="5"/>
  <c r="C928" i="5"/>
  <c r="C929" i="5"/>
  <c r="V929" i="5" s="1"/>
  <c r="C930" i="5"/>
  <c r="C931" i="5"/>
  <c r="V931" i="5" s="1"/>
  <c r="C932" i="5"/>
  <c r="C933" i="5"/>
  <c r="V933" i="5" s="1"/>
  <c r="G933" i="5" s="1"/>
  <c r="C934" i="5"/>
  <c r="C935" i="5"/>
  <c r="V935" i="5" s="1"/>
  <c r="E935" i="5" s="1"/>
  <c r="X935" i="5" s="1"/>
  <c r="C936" i="5"/>
  <c r="C937" i="5"/>
  <c r="V937" i="5" s="1"/>
  <c r="C938" i="5"/>
  <c r="C939" i="5"/>
  <c r="C940" i="5"/>
  <c r="C941" i="5"/>
  <c r="V941" i="5" s="1"/>
  <c r="G941" i="5" s="1"/>
  <c r="C942" i="5"/>
  <c r="C943" i="5"/>
  <c r="V943" i="5" s="1"/>
  <c r="E943" i="5" s="1"/>
  <c r="X943" i="5" s="1"/>
  <c r="C944" i="5"/>
  <c r="C945" i="5"/>
  <c r="V945" i="5" s="1"/>
  <c r="C946" i="5"/>
  <c r="C947" i="5"/>
  <c r="V947" i="5" s="1"/>
  <c r="E947" i="5" s="1"/>
  <c r="X947" i="5" s="1"/>
  <c r="C948" i="5"/>
  <c r="C949" i="5"/>
  <c r="V949" i="5" s="1"/>
  <c r="G949" i="5" s="1"/>
  <c r="C950" i="5"/>
  <c r="C951" i="5"/>
  <c r="C952" i="5"/>
  <c r="C953" i="5"/>
  <c r="V953" i="5" s="1"/>
  <c r="C954" i="5"/>
  <c r="C955" i="5"/>
  <c r="C956" i="5"/>
  <c r="C957" i="5"/>
  <c r="V957" i="5" s="1"/>
  <c r="G957" i="5" s="1"/>
  <c r="C958" i="5"/>
  <c r="C959" i="5"/>
  <c r="V959" i="5" s="1"/>
  <c r="E959" i="5" s="1"/>
  <c r="X959" i="5" s="1"/>
  <c r="C960" i="5"/>
  <c r="C961" i="5"/>
  <c r="V961" i="5" s="1"/>
  <c r="C962" i="5"/>
  <c r="C963" i="5"/>
  <c r="C964" i="5"/>
  <c r="C965" i="5"/>
  <c r="V965" i="5" s="1"/>
  <c r="G965" i="5" s="1"/>
  <c r="C966" i="5"/>
  <c r="C967" i="5"/>
  <c r="C968" i="5"/>
  <c r="C969" i="5"/>
  <c r="V969" i="5" s="1"/>
  <c r="C970" i="5"/>
  <c r="C971" i="5"/>
  <c r="C972" i="5"/>
  <c r="C973" i="5"/>
  <c r="V973" i="5" s="1"/>
  <c r="G973" i="5" s="1"/>
  <c r="C974" i="5"/>
  <c r="C975" i="5"/>
  <c r="C976" i="5"/>
  <c r="C977" i="5"/>
  <c r="V977" i="5" s="1"/>
  <c r="C978" i="5"/>
  <c r="C979" i="5"/>
  <c r="C980" i="5"/>
  <c r="C981" i="5"/>
  <c r="V981" i="5" s="1"/>
  <c r="G981" i="5" s="1"/>
  <c r="C982" i="5"/>
  <c r="C983" i="5"/>
  <c r="V983" i="5" s="1"/>
  <c r="E983" i="5" s="1"/>
  <c r="X983" i="5" s="1"/>
  <c r="C984" i="5"/>
  <c r="C985" i="5"/>
  <c r="V985" i="5" s="1"/>
  <c r="C986" i="5"/>
  <c r="C987" i="5"/>
  <c r="C988" i="5"/>
  <c r="C989" i="5"/>
  <c r="V989" i="5" s="1"/>
  <c r="G989" i="5" s="1"/>
  <c r="C990" i="5"/>
  <c r="C991" i="5"/>
  <c r="C992" i="5"/>
  <c r="C993" i="5"/>
  <c r="V993" i="5" s="1"/>
  <c r="C994" i="5"/>
  <c r="C995" i="5"/>
  <c r="V995" i="5" s="1"/>
  <c r="C996" i="5"/>
  <c r="C997" i="5"/>
  <c r="V997" i="5" s="1"/>
  <c r="G997" i="5" s="1"/>
  <c r="C998" i="5"/>
  <c r="C999" i="5"/>
  <c r="V999" i="5" s="1"/>
  <c r="E999" i="5" s="1"/>
  <c r="X999" i="5" s="1"/>
  <c r="C1000" i="5"/>
  <c r="C1001" i="5"/>
  <c r="V1001" i="5" s="1"/>
  <c r="C1002" i="5"/>
  <c r="C1003" i="5"/>
  <c r="C1004" i="5"/>
  <c r="C1005" i="5"/>
  <c r="V1005" i="5" s="1"/>
  <c r="G1005" i="5" s="1"/>
  <c r="C1006" i="5"/>
  <c r="C1007" i="5"/>
  <c r="V1007" i="5" s="1"/>
  <c r="E1007" i="5" s="1"/>
  <c r="X1007" i="5" s="1"/>
  <c r="C1008" i="5"/>
  <c r="C1009" i="5"/>
  <c r="V1009" i="5" s="1"/>
  <c r="C1010" i="5"/>
  <c r="C1011" i="5"/>
  <c r="V1011" i="5" s="1"/>
  <c r="E1011" i="5" s="1"/>
  <c r="X1011" i="5" s="1"/>
  <c r="C1012" i="5"/>
  <c r="C1013" i="5"/>
  <c r="V1013" i="5" s="1"/>
  <c r="G1013" i="5" s="1"/>
  <c r="C1014" i="5"/>
  <c r="C1015" i="5"/>
  <c r="C1016" i="5"/>
  <c r="C1017" i="5"/>
  <c r="V1017" i="5" s="1"/>
  <c r="C1018" i="5"/>
  <c r="C1019" i="5"/>
  <c r="C1020" i="5"/>
  <c r="C1021" i="5"/>
  <c r="V1021" i="5" s="1"/>
  <c r="G1021" i="5" s="1"/>
  <c r="C1022" i="5"/>
  <c r="C1023" i="5"/>
  <c r="V1023" i="5" s="1"/>
  <c r="C1024" i="5"/>
  <c r="C1025" i="5"/>
  <c r="V1025" i="5" s="1"/>
  <c r="C1026" i="5"/>
  <c r="C1027" i="5"/>
  <c r="C1028" i="5"/>
  <c r="C1029" i="5"/>
  <c r="V1029" i="5" s="1"/>
  <c r="G1029" i="5" s="1"/>
  <c r="C1030" i="5"/>
  <c r="C1031" i="5"/>
  <c r="C1032" i="5"/>
  <c r="C1033" i="5"/>
  <c r="V1033" i="5" s="1"/>
  <c r="C1034" i="5"/>
  <c r="C1035" i="5"/>
  <c r="C1036" i="5"/>
  <c r="C1037" i="5"/>
  <c r="V1037" i="5" s="1"/>
  <c r="G1037" i="5" s="1"/>
  <c r="C1038" i="5"/>
  <c r="C1039" i="5"/>
  <c r="C1040" i="5"/>
  <c r="C1041" i="5"/>
  <c r="V1041" i="5" s="1"/>
  <c r="C1042" i="5"/>
  <c r="C1043" i="5"/>
  <c r="C1044" i="5"/>
  <c r="C1045" i="5"/>
  <c r="V1045" i="5" s="1"/>
  <c r="G1045" i="5" s="1"/>
  <c r="C1046" i="5"/>
  <c r="C1047" i="5"/>
  <c r="V1047" i="5" s="1"/>
  <c r="E1047" i="5" s="1"/>
  <c r="X1047" i="5" s="1"/>
  <c r="C1048" i="5"/>
  <c r="C1049" i="5"/>
  <c r="V1049" i="5" s="1"/>
  <c r="C1050" i="5"/>
  <c r="C1051" i="5"/>
  <c r="C1052" i="5"/>
  <c r="C1053" i="5"/>
  <c r="V1053" i="5" s="1"/>
  <c r="G1053" i="5" s="1"/>
  <c r="C1054" i="5"/>
  <c r="C1055" i="5"/>
  <c r="C1056" i="5"/>
  <c r="C1057" i="5"/>
  <c r="V1057" i="5" s="1"/>
  <c r="C1058" i="5"/>
  <c r="C1059" i="5"/>
  <c r="V1059" i="5" s="1"/>
  <c r="E1059" i="5" s="1"/>
  <c r="X1059" i="5" s="1"/>
  <c r="C1060" i="5"/>
  <c r="C1061" i="5"/>
  <c r="V1061" i="5" s="1"/>
  <c r="G1061" i="5" s="1"/>
  <c r="C1062" i="5"/>
  <c r="C1063" i="5"/>
  <c r="V1063" i="5" s="1"/>
  <c r="E1063" i="5" s="1"/>
  <c r="X1063" i="5" s="1"/>
  <c r="C1064" i="5"/>
  <c r="C1065" i="5"/>
  <c r="V1065" i="5" s="1"/>
  <c r="C1066" i="5"/>
  <c r="C1067" i="5"/>
  <c r="C1068" i="5"/>
  <c r="C1069" i="5"/>
  <c r="V1069" i="5" s="1"/>
  <c r="G1069" i="5" s="1"/>
  <c r="C1070" i="5"/>
  <c r="C1071" i="5"/>
  <c r="V1071" i="5" s="1"/>
  <c r="E1071" i="5" s="1"/>
  <c r="X1071" i="5" s="1"/>
  <c r="C1072" i="5"/>
  <c r="C1073" i="5"/>
  <c r="V1073" i="5" s="1"/>
  <c r="C1074" i="5"/>
  <c r="C1075" i="5"/>
  <c r="V1075" i="5" s="1"/>
  <c r="E1075" i="5" s="1"/>
  <c r="X1075" i="5" s="1"/>
  <c r="C1076" i="5"/>
  <c r="C1077" i="5"/>
  <c r="V1077" i="5" s="1"/>
  <c r="G1077" i="5" s="1"/>
  <c r="C1078" i="5"/>
  <c r="C1079" i="5"/>
  <c r="C1080" i="5"/>
  <c r="C1081" i="5"/>
  <c r="V1081" i="5" s="1"/>
  <c r="C1082" i="5"/>
  <c r="C1083" i="5"/>
  <c r="C1084" i="5"/>
  <c r="C1085" i="5"/>
  <c r="V1085" i="5" s="1"/>
  <c r="C1086" i="5"/>
  <c r="C1087" i="5"/>
  <c r="C1088" i="5"/>
  <c r="C1089" i="5"/>
  <c r="V1089" i="5" s="1"/>
  <c r="E1089" i="5" s="1"/>
  <c r="X1089" i="5" s="1"/>
  <c r="C1090" i="5"/>
  <c r="C1091" i="5"/>
  <c r="C1092" i="5"/>
  <c r="C1093" i="5"/>
  <c r="V1093" i="5" s="1"/>
  <c r="C1094" i="5"/>
  <c r="C1095" i="5"/>
  <c r="C1096" i="5"/>
  <c r="C1097" i="5"/>
  <c r="V1097" i="5" s="1"/>
  <c r="E1097" i="5" s="1"/>
  <c r="X1097" i="5" s="1"/>
  <c r="C1098" i="5"/>
  <c r="C1099" i="5"/>
  <c r="C1100" i="5"/>
  <c r="C1101" i="5"/>
  <c r="V1101" i="5" s="1"/>
  <c r="C1102" i="5"/>
  <c r="C1103" i="5"/>
  <c r="C1104" i="5"/>
  <c r="C1105" i="5"/>
  <c r="V1105" i="5" s="1"/>
  <c r="E1105" i="5" s="1"/>
  <c r="X1105" i="5" s="1"/>
  <c r="C1106" i="5"/>
  <c r="C1107" i="5"/>
  <c r="C1108" i="5"/>
  <c r="C1109" i="5"/>
  <c r="V1109" i="5" s="1"/>
  <c r="C1110" i="5"/>
  <c r="C1111" i="5"/>
  <c r="C1112" i="5"/>
  <c r="C1113" i="5"/>
  <c r="V1113" i="5" s="1"/>
  <c r="E1113" i="5" s="1"/>
  <c r="X1113" i="5" s="1"/>
  <c r="C1114" i="5"/>
  <c r="C1115" i="5"/>
  <c r="C1116" i="5"/>
  <c r="C1117" i="5"/>
  <c r="V1117" i="5" s="1"/>
  <c r="C1118" i="5"/>
  <c r="C1119" i="5"/>
  <c r="C1120" i="5"/>
  <c r="C1121" i="5"/>
  <c r="V1121" i="5" s="1"/>
  <c r="E1121" i="5" s="1"/>
  <c r="X1121" i="5" s="1"/>
  <c r="C1122" i="5"/>
  <c r="C1123" i="5"/>
  <c r="C1124" i="5"/>
  <c r="C1125" i="5"/>
  <c r="V1125" i="5" s="1"/>
  <c r="C1126" i="5"/>
  <c r="C1127" i="5"/>
  <c r="C1128" i="5"/>
  <c r="C1129" i="5"/>
  <c r="V1129" i="5" s="1"/>
  <c r="E1129" i="5" s="1"/>
  <c r="X1129" i="5" s="1"/>
  <c r="C1130" i="5"/>
  <c r="C1131" i="5"/>
  <c r="C1132" i="5"/>
  <c r="C1133" i="5"/>
  <c r="V1133" i="5" s="1"/>
  <c r="C1134" i="5"/>
  <c r="C1135" i="5"/>
  <c r="C1136" i="5"/>
  <c r="C1137" i="5"/>
  <c r="V1137" i="5" s="1"/>
  <c r="C1138" i="5"/>
  <c r="C1139" i="5"/>
  <c r="C1140" i="5"/>
  <c r="C1141" i="5"/>
  <c r="V1141" i="5" s="1"/>
  <c r="C1142" i="5"/>
  <c r="C1143" i="5"/>
  <c r="C1144" i="5"/>
  <c r="C1145" i="5"/>
  <c r="V1145" i="5" s="1"/>
  <c r="C1146" i="5"/>
  <c r="C1147" i="5"/>
  <c r="C1148" i="5"/>
  <c r="C1149" i="5"/>
  <c r="V1149" i="5" s="1"/>
  <c r="C1150" i="5"/>
  <c r="C1151" i="5"/>
  <c r="C1152" i="5"/>
  <c r="C1153" i="5"/>
  <c r="V1153" i="5" s="1"/>
  <c r="C1154" i="5"/>
  <c r="C1155" i="5"/>
  <c r="C1156" i="5"/>
  <c r="C1157" i="5"/>
  <c r="V1157" i="5" s="1"/>
  <c r="C1158" i="5"/>
  <c r="C1159" i="5"/>
  <c r="C1160" i="5"/>
  <c r="C1161" i="5"/>
  <c r="V1161" i="5" s="1"/>
  <c r="C1162" i="5"/>
  <c r="C1163" i="5"/>
  <c r="C1164" i="5"/>
  <c r="C1165" i="5"/>
  <c r="V1165" i="5" s="1"/>
  <c r="C1166" i="5"/>
  <c r="C1167" i="5"/>
  <c r="C1168" i="5"/>
  <c r="C1169" i="5"/>
  <c r="V1169" i="5" s="1"/>
  <c r="C1170" i="5"/>
  <c r="C1171" i="5"/>
  <c r="C1172" i="5"/>
  <c r="C1173" i="5"/>
  <c r="V1173" i="5" s="1"/>
  <c r="C1174" i="5"/>
  <c r="C1175" i="5"/>
  <c r="C1176" i="5"/>
  <c r="C1177" i="5"/>
  <c r="V1177" i="5" s="1"/>
  <c r="C1178" i="5"/>
  <c r="C1179" i="5"/>
  <c r="C1180" i="5"/>
  <c r="C1181" i="5"/>
  <c r="V1181" i="5" s="1"/>
  <c r="C1182" i="5"/>
  <c r="C1183" i="5"/>
  <c r="C1184" i="5"/>
  <c r="C1185" i="5"/>
  <c r="V1185" i="5" s="1"/>
  <c r="C1186" i="5"/>
  <c r="C1187" i="5"/>
  <c r="C1188" i="5"/>
  <c r="C1189" i="5"/>
  <c r="V1189" i="5" s="1"/>
  <c r="C1190" i="5"/>
  <c r="C1191" i="5"/>
  <c r="C1192" i="5"/>
  <c r="C1193" i="5"/>
  <c r="V1193" i="5" s="1"/>
  <c r="C1194" i="5"/>
  <c r="C1195" i="5"/>
  <c r="C1196" i="5"/>
  <c r="C1197" i="5"/>
  <c r="V1197" i="5" s="1"/>
  <c r="C1198" i="5"/>
  <c r="C1199" i="5"/>
  <c r="C1200" i="5"/>
  <c r="C1201" i="5"/>
  <c r="V1201" i="5" s="1"/>
  <c r="C1202" i="5"/>
  <c r="C1203" i="5"/>
  <c r="C1204" i="5"/>
  <c r="C1205" i="5"/>
  <c r="V1205" i="5" s="1"/>
  <c r="C1206" i="5"/>
  <c r="C1207" i="5"/>
  <c r="C1208" i="5"/>
  <c r="C1209" i="5"/>
  <c r="V1209" i="5" s="1"/>
  <c r="C1210" i="5"/>
  <c r="C1211" i="5"/>
  <c r="C1212" i="5"/>
  <c r="C1213" i="5"/>
  <c r="V1213" i="5" s="1"/>
  <c r="C1214" i="5"/>
  <c r="C1215" i="5"/>
  <c r="C1216" i="5"/>
  <c r="C1217" i="5"/>
  <c r="V1217" i="5" s="1"/>
  <c r="C1218" i="5"/>
  <c r="C1219" i="5"/>
  <c r="C1220" i="5"/>
  <c r="C1221" i="5"/>
  <c r="V1221" i="5" s="1"/>
  <c r="C1222" i="5"/>
  <c r="C1223" i="5"/>
  <c r="C1224" i="5"/>
  <c r="C1225" i="5"/>
  <c r="V1225" i="5" s="1"/>
  <c r="C1226" i="5"/>
  <c r="C1227" i="5"/>
  <c r="C1228" i="5"/>
  <c r="C1229" i="5"/>
  <c r="V1229" i="5" s="1"/>
  <c r="C1230" i="5"/>
  <c r="C1231" i="5"/>
  <c r="C1232" i="5"/>
  <c r="C1233" i="5"/>
  <c r="V1233" i="5" s="1"/>
  <c r="C1234" i="5"/>
  <c r="C1235" i="5"/>
  <c r="C1236" i="5"/>
  <c r="C1237" i="5"/>
  <c r="V1237" i="5" s="1"/>
  <c r="C1238" i="5"/>
  <c r="C1239" i="5"/>
  <c r="C1240" i="5"/>
  <c r="C1241" i="5"/>
  <c r="V1241" i="5" s="1"/>
  <c r="C1242" i="5"/>
  <c r="C1243" i="5"/>
  <c r="C1244" i="5"/>
  <c r="C1245" i="5"/>
  <c r="V1245" i="5" s="1"/>
  <c r="C1246" i="5"/>
  <c r="C1247" i="5"/>
  <c r="C1248" i="5"/>
  <c r="C1249" i="5"/>
  <c r="V1249" i="5" s="1"/>
  <c r="C1250" i="5"/>
  <c r="C1251" i="5"/>
  <c r="C1252" i="5"/>
  <c r="C1253" i="5"/>
  <c r="V1253" i="5" s="1"/>
  <c r="C1254" i="5"/>
  <c r="C1255" i="5"/>
  <c r="C1256" i="5"/>
  <c r="C1257" i="5"/>
  <c r="V1257" i="5" s="1"/>
  <c r="C1258" i="5"/>
  <c r="C1259" i="5"/>
  <c r="C1260" i="5"/>
  <c r="C1261" i="5"/>
  <c r="V1261" i="5" s="1"/>
  <c r="C1262" i="5"/>
  <c r="C1263" i="5"/>
  <c r="C1264" i="5"/>
  <c r="C1265" i="5"/>
  <c r="V1265" i="5" s="1"/>
  <c r="C1266" i="5"/>
  <c r="C1267" i="5"/>
  <c r="C1268" i="5"/>
  <c r="C1269" i="5"/>
  <c r="V1269" i="5" s="1"/>
  <c r="C1270" i="5"/>
  <c r="C1271" i="5"/>
  <c r="C1272" i="5"/>
  <c r="C1273" i="5"/>
  <c r="V1273" i="5" s="1"/>
  <c r="C1274" i="5"/>
  <c r="C1275" i="5"/>
  <c r="C1276" i="5"/>
  <c r="C1277" i="5"/>
  <c r="V1277" i="5" s="1"/>
  <c r="C1278" i="5"/>
  <c r="C1279" i="5"/>
  <c r="C1280" i="5"/>
  <c r="C1281" i="5"/>
  <c r="V1281" i="5" s="1"/>
  <c r="C1282" i="5"/>
  <c r="C1283" i="5"/>
  <c r="C1284" i="5"/>
  <c r="C1285" i="5"/>
  <c r="V1285" i="5" s="1"/>
  <c r="C1286" i="5"/>
  <c r="C1287" i="5"/>
  <c r="C1288" i="5"/>
  <c r="C1289" i="5"/>
  <c r="V1289" i="5" s="1"/>
  <c r="C1290" i="5"/>
  <c r="C1291" i="5"/>
  <c r="C1292" i="5"/>
  <c r="C1293" i="5"/>
  <c r="V1293" i="5" s="1"/>
  <c r="C1294" i="5"/>
  <c r="C1295" i="5"/>
  <c r="C1296" i="5"/>
  <c r="C1297" i="5"/>
  <c r="V1297" i="5" s="1"/>
  <c r="C1298" i="5"/>
  <c r="C1299" i="5"/>
  <c r="C1300" i="5"/>
  <c r="C1301" i="5"/>
  <c r="V1301" i="5" s="1"/>
  <c r="C1302" i="5"/>
  <c r="C1303" i="5"/>
  <c r="C1304" i="5"/>
  <c r="C1305" i="5"/>
  <c r="V1305" i="5" s="1"/>
  <c r="C1306" i="5"/>
  <c r="C1307" i="5"/>
  <c r="C1308" i="5"/>
  <c r="C1309" i="5"/>
  <c r="V1309" i="5" s="1"/>
  <c r="C1310" i="5"/>
  <c r="C1311" i="5"/>
  <c r="C1312" i="5"/>
  <c r="C1313" i="5"/>
  <c r="V1313" i="5" s="1"/>
  <c r="C1314" i="5"/>
  <c r="C1315" i="5"/>
  <c r="C1316" i="5"/>
  <c r="C1317" i="5"/>
  <c r="V1317" i="5" s="1"/>
  <c r="C1318" i="5"/>
  <c r="C1319" i="5"/>
  <c r="C1320" i="5"/>
  <c r="C1321" i="5"/>
  <c r="V1321" i="5" s="1"/>
  <c r="C1322" i="5"/>
  <c r="C1323" i="5"/>
  <c r="C1324" i="5"/>
  <c r="C1325" i="5"/>
  <c r="V1325" i="5" s="1"/>
  <c r="C1326" i="5"/>
  <c r="C1327" i="5"/>
  <c r="C1328" i="5"/>
  <c r="C1329" i="5"/>
  <c r="V1329" i="5" s="1"/>
  <c r="C1330" i="5"/>
  <c r="C1331" i="5"/>
  <c r="C1332" i="5"/>
  <c r="C1333" i="5"/>
  <c r="V1333" i="5" s="1"/>
  <c r="C1334" i="5"/>
  <c r="C1335" i="5"/>
  <c r="C1336" i="5"/>
  <c r="C1337" i="5"/>
  <c r="V1337" i="5" s="1"/>
  <c r="C1338" i="5"/>
  <c r="C1339" i="5"/>
  <c r="C1340" i="5"/>
  <c r="C1341" i="5"/>
  <c r="V1341" i="5" s="1"/>
  <c r="C1342" i="5"/>
  <c r="C1343" i="5"/>
  <c r="C1344" i="5"/>
  <c r="C1345" i="5"/>
  <c r="V1345" i="5" s="1"/>
  <c r="C1346" i="5"/>
  <c r="C1347" i="5"/>
  <c r="C1348" i="5"/>
  <c r="C1349" i="5"/>
  <c r="V1349" i="5" s="1"/>
  <c r="C1350" i="5"/>
  <c r="C1351" i="5"/>
  <c r="C1352" i="5"/>
  <c r="C1353" i="5"/>
  <c r="V1353" i="5" s="1"/>
  <c r="C1354" i="5"/>
  <c r="C1355" i="5"/>
  <c r="C1356" i="5"/>
  <c r="C1357" i="5"/>
  <c r="V1357" i="5" s="1"/>
  <c r="C1358" i="5"/>
  <c r="C1359" i="5"/>
  <c r="C1360" i="5"/>
  <c r="C1361" i="5"/>
  <c r="V1361" i="5" s="1"/>
  <c r="C1362" i="5"/>
  <c r="C1363" i="5"/>
  <c r="C1364" i="5"/>
  <c r="C1365" i="5"/>
  <c r="V1365" i="5" s="1"/>
  <c r="C1366" i="5"/>
  <c r="C1367" i="5"/>
  <c r="C1368" i="5"/>
  <c r="C1369" i="5"/>
  <c r="V1369" i="5" s="1"/>
  <c r="C1370" i="5"/>
  <c r="C1371" i="5"/>
  <c r="C1372" i="5"/>
  <c r="C1373" i="5"/>
  <c r="V1373" i="5" s="1"/>
  <c r="C1374" i="5"/>
  <c r="C1375" i="5"/>
  <c r="C1376" i="5"/>
  <c r="C1377" i="5"/>
  <c r="V1377" i="5" s="1"/>
  <c r="C1378" i="5"/>
  <c r="C1379" i="5"/>
  <c r="C1380" i="5"/>
  <c r="C1381" i="5"/>
  <c r="V1381" i="5" s="1"/>
  <c r="C1382" i="5"/>
  <c r="C1383" i="5"/>
  <c r="C1384" i="5"/>
  <c r="C1385" i="5"/>
  <c r="V1385" i="5" s="1"/>
  <c r="C1386" i="5"/>
  <c r="C1387" i="5"/>
  <c r="C1388" i="5"/>
  <c r="C1389" i="5"/>
  <c r="V1389" i="5" s="1"/>
  <c r="C1390" i="5"/>
  <c r="C1391" i="5"/>
  <c r="C1392" i="5"/>
  <c r="C1393" i="5"/>
  <c r="V1393" i="5" s="1"/>
  <c r="C1394" i="5"/>
  <c r="C1395" i="5"/>
  <c r="C1396" i="5"/>
  <c r="C1397" i="5"/>
  <c r="V1397" i="5" s="1"/>
  <c r="C1398" i="5"/>
  <c r="C1399" i="5"/>
  <c r="C1400" i="5"/>
  <c r="C1401" i="5"/>
  <c r="V1401" i="5" s="1"/>
  <c r="C1402" i="5"/>
  <c r="C1403" i="5"/>
  <c r="C1404" i="5"/>
  <c r="C1405" i="5"/>
  <c r="V1405" i="5" s="1"/>
  <c r="C1406" i="5"/>
  <c r="C1407" i="5"/>
  <c r="C1408" i="5"/>
  <c r="C1409" i="5"/>
  <c r="V1409" i="5" s="1"/>
  <c r="C1410" i="5"/>
  <c r="C1411" i="5"/>
  <c r="C1412" i="5"/>
  <c r="C1413" i="5"/>
  <c r="V1413" i="5" s="1"/>
  <c r="C1414" i="5"/>
  <c r="C1415" i="5"/>
  <c r="C1416" i="5"/>
  <c r="C1417" i="5"/>
  <c r="V1417" i="5" s="1"/>
  <c r="C1418" i="5"/>
  <c r="C1419" i="5"/>
  <c r="C1420" i="5"/>
  <c r="C1421" i="5"/>
  <c r="V1421" i="5" s="1"/>
  <c r="C1422" i="5"/>
  <c r="C1423" i="5"/>
  <c r="C1424" i="5"/>
  <c r="C1425" i="5"/>
  <c r="V1425" i="5" s="1"/>
  <c r="C1426" i="5"/>
  <c r="C1427" i="5"/>
  <c r="C1428" i="5"/>
  <c r="C1429" i="5"/>
  <c r="V1429" i="5" s="1"/>
  <c r="C1430" i="5"/>
  <c r="C1431" i="5"/>
  <c r="C1432" i="5"/>
  <c r="C1433" i="5"/>
  <c r="V1433" i="5" s="1"/>
  <c r="C1434" i="5"/>
  <c r="C1435" i="5"/>
  <c r="C1436" i="5"/>
  <c r="C1437" i="5"/>
  <c r="V1437" i="5" s="1"/>
  <c r="C1438" i="5"/>
  <c r="C1439" i="5"/>
  <c r="C1440" i="5"/>
  <c r="C1441" i="5"/>
  <c r="V1441" i="5" s="1"/>
  <c r="C1442" i="5"/>
  <c r="C1443" i="5"/>
  <c r="C1444" i="5"/>
  <c r="C1445" i="5"/>
  <c r="V1445" i="5" s="1"/>
  <c r="C1446" i="5"/>
  <c r="C1447" i="5"/>
  <c r="C1448" i="5"/>
  <c r="C1449" i="5"/>
  <c r="V1449" i="5" s="1"/>
  <c r="C1450" i="5"/>
  <c r="C1451" i="5"/>
  <c r="C1452" i="5"/>
  <c r="C1453" i="5"/>
  <c r="V1453" i="5" s="1"/>
  <c r="C1454" i="5"/>
  <c r="C1455" i="5"/>
  <c r="C1456" i="5"/>
  <c r="C1457" i="5"/>
  <c r="V1457" i="5" s="1"/>
  <c r="C1458" i="5"/>
  <c r="C1459" i="5"/>
  <c r="C1460" i="5"/>
  <c r="C1461" i="5"/>
  <c r="V1461" i="5" s="1"/>
  <c r="C1462" i="5"/>
  <c r="C1463" i="5"/>
  <c r="C1464" i="5"/>
  <c r="C1465" i="5"/>
  <c r="V1465" i="5" s="1"/>
  <c r="C1466" i="5"/>
  <c r="C1467" i="5"/>
  <c r="C1468" i="5"/>
  <c r="C1469" i="5"/>
  <c r="V1469" i="5" s="1"/>
  <c r="C1470" i="5"/>
  <c r="C1471" i="5"/>
  <c r="C1472" i="5"/>
  <c r="C1473" i="5"/>
  <c r="V1473" i="5" s="1"/>
  <c r="C1474" i="5"/>
  <c r="C1475" i="5"/>
  <c r="C1476" i="5"/>
  <c r="C1477" i="5"/>
  <c r="V1477" i="5" s="1"/>
  <c r="C1478" i="5"/>
  <c r="C1479" i="5"/>
  <c r="C1480" i="5"/>
  <c r="C1481" i="5"/>
  <c r="V1481" i="5" s="1"/>
  <c r="C1482" i="5"/>
  <c r="C1483" i="5"/>
  <c r="C1484" i="5"/>
  <c r="C1485" i="5"/>
  <c r="V1485" i="5" s="1"/>
  <c r="C1486" i="5"/>
  <c r="C1487" i="5"/>
  <c r="C1488" i="5"/>
  <c r="C1489" i="5"/>
  <c r="V1489" i="5" s="1"/>
  <c r="C1490" i="5"/>
  <c r="C1491" i="5"/>
  <c r="C1492" i="5"/>
  <c r="C1493" i="5"/>
  <c r="V1493" i="5" s="1"/>
  <c r="C1494" i="5"/>
  <c r="C1495" i="5"/>
  <c r="C1496" i="5"/>
  <c r="C1497" i="5"/>
  <c r="V1497" i="5" s="1"/>
  <c r="C1498" i="5"/>
  <c r="C1499" i="5"/>
  <c r="C1500" i="5"/>
  <c r="C1501" i="5"/>
  <c r="V1501" i="5" s="1"/>
  <c r="C1502" i="5"/>
  <c r="C1503" i="5"/>
  <c r="C1504" i="5"/>
  <c r="C1505" i="5"/>
  <c r="V1505" i="5" s="1"/>
  <c r="C1506" i="5"/>
  <c r="C1507" i="5"/>
  <c r="C1508" i="5"/>
  <c r="C1509" i="5"/>
  <c r="V1509" i="5" s="1"/>
  <c r="C1510" i="5"/>
  <c r="C1511" i="5"/>
  <c r="C1512" i="5"/>
  <c r="C1513" i="5"/>
  <c r="V1513" i="5" s="1"/>
  <c r="C1514" i="5"/>
  <c r="C1515" i="5"/>
  <c r="C1516" i="5"/>
  <c r="C1517" i="5"/>
  <c r="V1517" i="5" s="1"/>
  <c r="C1518" i="5"/>
  <c r="C1519" i="5"/>
  <c r="C1520" i="5"/>
  <c r="C1521" i="5"/>
  <c r="V1521" i="5" s="1"/>
  <c r="C1522" i="5"/>
  <c r="C1523" i="5"/>
  <c r="C1524" i="5"/>
  <c r="C1525" i="5"/>
  <c r="V1525" i="5" s="1"/>
  <c r="C1526" i="5"/>
  <c r="C1527" i="5"/>
  <c r="C1528" i="5"/>
  <c r="C1529" i="5"/>
  <c r="V1529" i="5" s="1"/>
  <c r="C1530" i="5"/>
  <c r="C1531" i="5"/>
  <c r="C1532" i="5"/>
  <c r="C1533" i="5"/>
  <c r="V1533" i="5" s="1"/>
  <c r="C1534" i="5"/>
  <c r="C1535" i="5"/>
  <c r="C1536" i="5"/>
  <c r="C1537" i="5"/>
  <c r="V1537" i="5" s="1"/>
  <c r="C1538" i="5"/>
  <c r="C1539" i="5"/>
  <c r="C1540" i="5"/>
  <c r="C1541" i="5"/>
  <c r="V1541" i="5" s="1"/>
  <c r="C1542" i="5"/>
  <c r="C1543" i="5"/>
  <c r="C1544" i="5"/>
  <c r="C1545" i="5"/>
  <c r="V1545" i="5" s="1"/>
  <c r="C1546" i="5"/>
  <c r="C1547" i="5"/>
  <c r="C1548" i="5"/>
  <c r="C1549" i="5"/>
  <c r="V1549" i="5" s="1"/>
  <c r="C1550" i="5"/>
  <c r="C1551" i="5"/>
  <c r="C1552" i="5"/>
  <c r="C1553" i="5"/>
  <c r="V1553" i="5" s="1"/>
  <c r="C1554" i="5"/>
  <c r="C1555" i="5"/>
  <c r="C1556" i="5"/>
  <c r="C1557" i="5"/>
  <c r="V1557" i="5" s="1"/>
  <c r="C1558" i="5"/>
  <c r="C1559" i="5"/>
  <c r="C1560" i="5"/>
  <c r="C1561" i="5"/>
  <c r="V1561" i="5" s="1"/>
  <c r="C1562" i="5"/>
  <c r="C1563" i="5"/>
  <c r="C1564" i="5"/>
  <c r="C1565" i="5"/>
  <c r="V1565" i="5" s="1"/>
  <c r="C1566" i="5"/>
  <c r="C1567" i="5"/>
  <c r="C1568" i="5"/>
  <c r="C1569" i="5"/>
  <c r="V1569" i="5" s="1"/>
  <c r="C1570" i="5"/>
  <c r="C1571" i="5"/>
  <c r="C1572" i="5"/>
  <c r="C1573" i="5"/>
  <c r="V1573" i="5" s="1"/>
  <c r="C1574" i="5"/>
  <c r="C1575" i="5"/>
  <c r="C1576" i="5"/>
  <c r="C1577" i="5"/>
  <c r="V1577" i="5" s="1"/>
  <c r="C1578" i="5"/>
  <c r="C1579" i="5"/>
  <c r="C1580" i="5"/>
  <c r="C1581" i="5"/>
  <c r="V1581" i="5" s="1"/>
  <c r="C1582" i="5"/>
  <c r="C1583" i="5"/>
  <c r="C1584" i="5"/>
  <c r="C1585" i="5"/>
  <c r="V1585" i="5" s="1"/>
  <c r="C1586" i="5"/>
  <c r="C1587" i="5"/>
  <c r="C1588" i="5"/>
  <c r="C1589" i="5"/>
  <c r="V1589" i="5" s="1"/>
  <c r="C1590" i="5"/>
  <c r="C1591" i="5"/>
  <c r="C1592" i="5"/>
  <c r="C1593" i="5"/>
  <c r="V1593" i="5" s="1"/>
  <c r="C1594" i="5"/>
  <c r="C1595" i="5"/>
  <c r="C1596" i="5"/>
  <c r="C1597" i="5"/>
  <c r="V1597" i="5" s="1"/>
  <c r="C1598" i="5"/>
  <c r="C1599" i="5"/>
  <c r="C1600" i="5"/>
  <c r="C1601" i="5"/>
  <c r="V1601" i="5" s="1"/>
  <c r="C1602" i="5"/>
  <c r="C1603" i="5"/>
  <c r="C1604" i="5"/>
  <c r="C1605" i="5"/>
  <c r="V1605" i="5" s="1"/>
  <c r="C1606" i="5"/>
  <c r="C1607" i="5"/>
  <c r="C1608" i="5"/>
  <c r="C1609" i="5"/>
  <c r="V1609" i="5" s="1"/>
  <c r="C1610" i="5"/>
  <c r="C1611" i="5"/>
  <c r="C1612" i="5"/>
  <c r="C1613" i="5"/>
  <c r="V1613" i="5" s="1"/>
  <c r="C1614" i="5"/>
  <c r="C1615" i="5"/>
  <c r="C1616" i="5"/>
  <c r="C1617" i="5"/>
  <c r="V1617" i="5" s="1"/>
  <c r="C1618" i="5"/>
  <c r="C1619" i="5"/>
  <c r="C1620" i="5"/>
  <c r="C1621" i="5"/>
  <c r="V1621" i="5" s="1"/>
  <c r="C1622" i="5"/>
  <c r="C1623" i="5"/>
  <c r="C1624" i="5"/>
  <c r="C1625" i="5"/>
  <c r="V1625" i="5" s="1"/>
  <c r="C1626" i="5"/>
  <c r="C1627" i="5"/>
  <c r="C1628" i="5"/>
  <c r="C1629" i="5"/>
  <c r="V1629" i="5" s="1"/>
  <c r="C1630" i="5"/>
  <c r="C1631" i="5"/>
  <c r="C1632" i="5"/>
  <c r="C1633" i="5"/>
  <c r="V1633" i="5" s="1"/>
  <c r="C1634" i="5"/>
  <c r="C1635" i="5"/>
  <c r="C1636" i="5"/>
  <c r="C1637" i="5"/>
  <c r="V1637" i="5" s="1"/>
  <c r="C1638" i="5"/>
  <c r="C1639" i="5"/>
  <c r="C1640" i="5"/>
  <c r="C1641" i="5"/>
  <c r="V1641" i="5" s="1"/>
  <c r="C1642" i="5"/>
  <c r="C1643" i="5"/>
  <c r="C1644" i="5"/>
  <c r="C1645" i="5"/>
  <c r="V1645" i="5" s="1"/>
  <c r="C1646" i="5"/>
  <c r="C1647" i="5"/>
  <c r="C1648" i="5"/>
  <c r="C1649" i="5"/>
  <c r="V1649" i="5" s="1"/>
  <c r="C1650" i="5"/>
  <c r="C1651" i="5"/>
  <c r="C1652" i="5"/>
  <c r="C1653" i="5"/>
  <c r="V1653" i="5" s="1"/>
  <c r="C1654" i="5"/>
  <c r="C1655" i="5"/>
  <c r="C1656" i="5"/>
  <c r="C1657" i="5"/>
  <c r="V1657" i="5" s="1"/>
  <c r="C1658" i="5"/>
  <c r="C1659" i="5"/>
  <c r="C1660" i="5"/>
  <c r="C1661" i="5"/>
  <c r="V1661" i="5" s="1"/>
  <c r="C1662" i="5"/>
  <c r="C1663" i="5"/>
  <c r="C1664" i="5"/>
  <c r="C1665" i="5"/>
  <c r="V1665" i="5" s="1"/>
  <c r="C1666" i="5"/>
  <c r="C1667" i="5"/>
  <c r="C1668" i="5"/>
  <c r="C1669" i="5"/>
  <c r="V1669" i="5" s="1"/>
  <c r="C1670" i="5"/>
  <c r="C1671" i="5"/>
  <c r="C1672" i="5"/>
  <c r="C1673" i="5"/>
  <c r="V1673" i="5" s="1"/>
  <c r="C1674" i="5"/>
  <c r="C1675" i="5"/>
  <c r="C1676" i="5"/>
  <c r="C1677" i="5"/>
  <c r="V1677" i="5" s="1"/>
  <c r="C1678" i="5"/>
  <c r="C1679" i="5"/>
  <c r="C1680" i="5"/>
  <c r="C1681" i="5"/>
  <c r="V1681" i="5" s="1"/>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V1711" i="5" s="1"/>
  <c r="C1712" i="5"/>
  <c r="C1713" i="5"/>
  <c r="C1714" i="5"/>
  <c r="C1715" i="5"/>
  <c r="AB1715" i="5" s="1"/>
  <c r="C1716" i="5"/>
  <c r="C1717" i="5"/>
  <c r="C1718" i="5"/>
  <c r="C1719" i="5"/>
  <c r="C1720" i="5"/>
  <c r="C1721" i="5"/>
  <c r="C1722" i="5"/>
  <c r="C1723" i="5"/>
  <c r="V1723" i="5" s="1"/>
  <c r="E1723" i="5" s="1"/>
  <c r="X1723" i="5" s="1"/>
  <c r="C1724" i="5"/>
  <c r="C1725" i="5"/>
  <c r="C1726" i="5"/>
  <c r="C1727" i="5"/>
  <c r="C1728" i="5"/>
  <c r="C1729" i="5"/>
  <c r="C1730" i="5"/>
  <c r="C1731" i="5"/>
  <c r="V1731" i="5" s="1"/>
  <c r="E1731" i="5" s="1"/>
  <c r="X1731" i="5" s="1"/>
  <c r="C1732" i="5"/>
  <c r="C1733" i="5"/>
  <c r="C1734" i="5"/>
  <c r="C1735" i="5"/>
  <c r="V1735" i="5" s="1"/>
  <c r="E1735" i="5" s="1"/>
  <c r="X1735" i="5" s="1"/>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V1775" i="5" s="1"/>
  <c r="C1776" i="5"/>
  <c r="C1777" i="5"/>
  <c r="C1778" i="5"/>
  <c r="C1779" i="5"/>
  <c r="AB1779" i="5" s="1"/>
  <c r="C1780" i="5"/>
  <c r="C1781" i="5"/>
  <c r="C1782" i="5"/>
  <c r="C1783" i="5"/>
  <c r="V1783" i="5" s="1"/>
  <c r="C1784" i="5"/>
  <c r="C1785" i="5"/>
  <c r="C1786" i="5"/>
  <c r="C1787" i="5"/>
  <c r="C1788" i="5"/>
  <c r="C1789" i="5"/>
  <c r="C1790" i="5"/>
  <c r="C1791" i="5"/>
  <c r="V1791" i="5" s="1"/>
  <c r="C1792" i="5"/>
  <c r="C1793" i="5"/>
  <c r="C1794" i="5"/>
  <c r="C1795" i="5"/>
  <c r="V1795" i="5" s="1"/>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V1839" i="5" s="1"/>
  <c r="E1839" i="5" s="1"/>
  <c r="X1839" i="5" s="1"/>
  <c r="C1840" i="5"/>
  <c r="C1841" i="5"/>
  <c r="C1842" i="5"/>
  <c r="C1843" i="5"/>
  <c r="C1844" i="5"/>
  <c r="C1845" i="5"/>
  <c r="C1846" i="5"/>
  <c r="C1847" i="5"/>
  <c r="V1847" i="5" s="1"/>
  <c r="E1847" i="5" s="1"/>
  <c r="X1847" i="5" s="1"/>
  <c r="C1848" i="5"/>
  <c r="C1849" i="5"/>
  <c r="C1850" i="5"/>
  <c r="C1851" i="5"/>
  <c r="V1851" i="5" s="1"/>
  <c r="E1851" i="5" s="1"/>
  <c r="X1851" i="5" s="1"/>
  <c r="C1852" i="5"/>
  <c r="C1853" i="5"/>
  <c r="C1854" i="5"/>
  <c r="C1855" i="5"/>
  <c r="V1855" i="5" s="1"/>
  <c r="E1855" i="5" s="1"/>
  <c r="X1855" i="5" s="1"/>
  <c r="C1856" i="5"/>
  <c r="C1857" i="5"/>
  <c r="C1858" i="5"/>
  <c r="C1859" i="5"/>
  <c r="V1859" i="5" s="1"/>
  <c r="E1859" i="5" s="1"/>
  <c r="X1859" i="5" s="1"/>
  <c r="C1860" i="5"/>
  <c r="C1861" i="5"/>
  <c r="C1862" i="5"/>
  <c r="C1863" i="5"/>
  <c r="V1863" i="5" s="1"/>
  <c r="E1863" i="5" s="1"/>
  <c r="X1863" i="5" s="1"/>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V1903" i="5" s="1"/>
  <c r="C1904" i="5"/>
  <c r="C1905" i="5"/>
  <c r="C1906" i="5"/>
  <c r="C1907" i="5"/>
  <c r="C1908" i="5"/>
  <c r="C1909" i="5"/>
  <c r="C1910" i="5"/>
  <c r="C1911" i="5"/>
  <c r="V1911" i="5" s="1"/>
  <c r="C1912" i="5"/>
  <c r="C1913" i="5"/>
  <c r="C1914" i="5"/>
  <c r="C1915" i="5"/>
  <c r="V1915" i="5" s="1"/>
  <c r="C1916" i="5"/>
  <c r="C1917" i="5"/>
  <c r="C1918" i="5"/>
  <c r="C1919" i="5"/>
  <c r="V1919" i="5" s="1"/>
  <c r="C1920" i="5"/>
  <c r="C1921" i="5"/>
  <c r="C1922" i="5"/>
  <c r="C1923" i="5"/>
  <c r="V1923" i="5" s="1"/>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V1967" i="5" s="1"/>
  <c r="C1968" i="5"/>
  <c r="C1969" i="5"/>
  <c r="C1970" i="5"/>
  <c r="C1971" i="5"/>
  <c r="V1971" i="5" s="1"/>
  <c r="C1972" i="5"/>
  <c r="C1973" i="5"/>
  <c r="C1974" i="5"/>
  <c r="C1975" i="5"/>
  <c r="V1975" i="5" s="1"/>
  <c r="C1976" i="5"/>
  <c r="C1977" i="5"/>
  <c r="C1978" i="5"/>
  <c r="C1979" i="5"/>
  <c r="V1979" i="5" s="1"/>
  <c r="C1980" i="5"/>
  <c r="C1981" i="5"/>
  <c r="C1982" i="5"/>
  <c r="C1983" i="5"/>
  <c r="V1983" i="5" s="1"/>
  <c r="C1984" i="5"/>
  <c r="C1985" i="5"/>
  <c r="C1986" i="5"/>
  <c r="C1987" i="5"/>
  <c r="V1987" i="5" s="1"/>
  <c r="C1988" i="5"/>
  <c r="C1989" i="5"/>
  <c r="C1990" i="5"/>
  <c r="C1991" i="5"/>
  <c r="V1991" i="5" s="1"/>
  <c r="C1992" i="5"/>
  <c r="C1993" i="5"/>
  <c r="C1994" i="5"/>
  <c r="C1995" i="5"/>
  <c r="V1995" i="5" s="1"/>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V2031" i="5" s="1"/>
  <c r="C2032" i="5"/>
  <c r="C2033" i="5"/>
  <c r="C2034" i="5"/>
  <c r="C2035" i="5"/>
  <c r="V2035" i="5" s="1"/>
  <c r="C2036" i="5"/>
  <c r="C2037" i="5"/>
  <c r="C2038" i="5"/>
  <c r="C2039" i="5"/>
  <c r="V2039" i="5" s="1"/>
  <c r="C2040" i="5"/>
  <c r="C2041" i="5"/>
  <c r="C2042" i="5"/>
  <c r="C2043" i="5"/>
  <c r="V2043" i="5" s="1"/>
  <c r="C2044" i="5"/>
  <c r="C2045" i="5"/>
  <c r="C2046" i="5"/>
  <c r="C2047" i="5"/>
  <c r="V2047" i="5" s="1"/>
  <c r="E2047" i="5" s="1"/>
  <c r="X2047" i="5" s="1"/>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V2103" i="5" s="1"/>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V2159" i="5" s="1"/>
  <c r="E2159" i="5" s="1"/>
  <c r="X2159" i="5" s="1"/>
  <c r="C2160" i="5"/>
  <c r="C2161" i="5"/>
  <c r="C2162" i="5"/>
  <c r="C2163" i="5"/>
  <c r="AB2163" i="5" s="1"/>
  <c r="C2164" i="5"/>
  <c r="C2165" i="5"/>
  <c r="C2166" i="5"/>
  <c r="C2167" i="5"/>
  <c r="C2168" i="5"/>
  <c r="C2169" i="5"/>
  <c r="C2170" i="5"/>
  <c r="C2171" i="5"/>
  <c r="C2172" i="5"/>
  <c r="C2173" i="5"/>
  <c r="C2174" i="5"/>
  <c r="C2175" i="5"/>
  <c r="V2175" i="5" s="1"/>
  <c r="C2176" i="5"/>
  <c r="C2177" i="5"/>
  <c r="C2178" i="5"/>
  <c r="C2179" i="5"/>
  <c r="C2180" i="5"/>
  <c r="C2181" i="5"/>
  <c r="C2182" i="5"/>
  <c r="C2183" i="5"/>
  <c r="C2184" i="5"/>
  <c r="C2185" i="5"/>
  <c r="C2186" i="5"/>
  <c r="C2187" i="5"/>
  <c r="V2187" i="5" s="1"/>
  <c r="E2187" i="5" s="1"/>
  <c r="X2187" i="5" s="1"/>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AB2227" i="5" s="1"/>
  <c r="C2228" i="5"/>
  <c r="C2229" i="5"/>
  <c r="C2230" i="5"/>
  <c r="C2231" i="5"/>
  <c r="V2231" i="5" s="1"/>
  <c r="E2231" i="5" s="1"/>
  <c r="X2231" i="5" s="1"/>
  <c r="C2232" i="5"/>
  <c r="C2233" i="5"/>
  <c r="C2234" i="5"/>
  <c r="C2235" i="5"/>
  <c r="C2236" i="5"/>
  <c r="C2237" i="5"/>
  <c r="C2238" i="5"/>
  <c r="C2239" i="5"/>
  <c r="V2239" i="5" s="1"/>
  <c r="C2240" i="5"/>
  <c r="C2241" i="5"/>
  <c r="C2242" i="5"/>
  <c r="C2243" i="5"/>
  <c r="V2243" i="5" s="1"/>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V2319" i="5" s="1"/>
  <c r="E2319" i="5" s="1"/>
  <c r="X2319" i="5" s="1"/>
  <c r="C2320" i="5"/>
  <c r="C2321" i="5"/>
  <c r="C2322" i="5"/>
  <c r="C2323" i="5"/>
  <c r="C2324" i="5"/>
  <c r="C2325" i="5"/>
  <c r="C2326" i="5"/>
  <c r="C2327" i="5"/>
  <c r="V2327" i="5" s="1"/>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V2351" i="5" s="1"/>
  <c r="C2352" i="5"/>
  <c r="C2353" i="5"/>
  <c r="C2354" i="5"/>
  <c r="C2355" i="5"/>
  <c r="V2355" i="5" s="1"/>
  <c r="E2355" i="5" s="1"/>
  <c r="X2355" i="5" s="1"/>
  <c r="C2356" i="5"/>
  <c r="C2357" i="5"/>
  <c r="C2358" i="5"/>
  <c r="C2359" i="5"/>
  <c r="V2359" i="5" s="1"/>
  <c r="E2359" i="5" s="1"/>
  <c r="X2359" i="5" s="1"/>
  <c r="C2360" i="5"/>
  <c r="C2361" i="5"/>
  <c r="C2362" i="5"/>
  <c r="C2363" i="5"/>
  <c r="V2363" i="5" s="1"/>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V2395" i="5" s="1"/>
  <c r="E2395" i="5" s="1"/>
  <c r="X2395" i="5" s="1"/>
  <c r="C2396" i="5"/>
  <c r="C2397" i="5"/>
  <c r="C2398" i="5"/>
  <c r="C2399" i="5"/>
  <c r="C2400" i="5"/>
  <c r="C2401" i="5"/>
  <c r="C2402" i="5"/>
  <c r="C2403" i="5"/>
  <c r="C2404" i="5"/>
  <c r="C2405" i="5"/>
  <c r="C2406" i="5"/>
  <c r="C2407" i="5"/>
  <c r="C2408" i="5"/>
  <c r="C2409" i="5"/>
  <c r="C2410" i="5"/>
  <c r="C2411" i="5"/>
  <c r="C2412" i="5"/>
  <c r="C2413" i="5"/>
  <c r="C2414" i="5"/>
  <c r="C2415" i="5"/>
  <c r="V2415" i="5" s="1"/>
  <c r="E2415" i="5" s="1"/>
  <c r="X2415" i="5" s="1"/>
  <c r="C2416" i="5"/>
  <c r="C2417" i="5"/>
  <c r="C2418" i="5"/>
  <c r="C2419" i="5"/>
  <c r="C2420" i="5"/>
  <c r="C2421" i="5"/>
  <c r="C2422" i="5"/>
  <c r="C2423" i="5"/>
  <c r="C2424" i="5"/>
  <c r="C2425" i="5"/>
  <c r="C2426" i="5"/>
  <c r="C2427" i="5"/>
  <c r="V2427" i="5" s="1"/>
  <c r="C2428" i="5"/>
  <c r="C2429" i="5"/>
  <c r="C2430" i="5"/>
  <c r="C2431" i="5"/>
  <c r="C2432" i="5"/>
  <c r="C2433" i="5"/>
  <c r="C2434" i="5"/>
  <c r="C2435" i="5"/>
  <c r="C2436" i="5"/>
  <c r="C2437" i="5"/>
  <c r="C2438" i="5"/>
  <c r="C2439" i="5"/>
  <c r="C2440" i="5"/>
  <c r="C2441" i="5"/>
  <c r="C2442" i="5"/>
  <c r="C2443" i="5"/>
  <c r="C2444" i="5"/>
  <c r="C2445" i="5"/>
  <c r="C2446" i="5"/>
  <c r="C2447" i="5"/>
  <c r="V2447" i="5" s="1"/>
  <c r="E2447" i="5" s="1"/>
  <c r="X2447" i="5" s="1"/>
  <c r="C2448" i="5"/>
  <c r="C2449" i="5"/>
  <c r="C2450" i="5"/>
  <c r="C2451" i="5"/>
  <c r="V2451" i="5" s="1"/>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V2479" i="5" s="1"/>
  <c r="C2480" i="5"/>
  <c r="C2481" i="5"/>
  <c r="C2482" i="5"/>
  <c r="C2483" i="5"/>
  <c r="V2483" i="5" s="1"/>
  <c r="E2483" i="5" s="1"/>
  <c r="X2483" i="5" s="1"/>
  <c r="C2484" i="5"/>
  <c r="C2485" i="5"/>
  <c r="C2486" i="5"/>
  <c r="C2487" i="5"/>
  <c r="V2487" i="5" s="1"/>
  <c r="E2487" i="5" s="1"/>
  <c r="X2487" i="5" s="1"/>
  <c r="C2488" i="5"/>
  <c r="C2489" i="5"/>
  <c r="C2490" i="5"/>
  <c r="C2491" i="5"/>
  <c r="V2491" i="5" s="1"/>
  <c r="E2491" i="5" s="1"/>
  <c r="C2492" i="5"/>
  <c r="C2493" i="5"/>
  <c r="C2494" i="5"/>
  <c r="C2495" i="5"/>
  <c r="C2496" i="5"/>
  <c r="C2497" i="5"/>
  <c r="C2498" i="5"/>
  <c r="C2499" i="5"/>
  <c r="C2500" i="5"/>
  <c r="C2501" i="5"/>
  <c r="C2502" i="5"/>
  <c r="E4" i="5"/>
  <c r="V30" i="5"/>
  <c r="E30" i="5" s="1"/>
  <c r="V31" i="5"/>
  <c r="E31" i="5" s="1"/>
  <c r="V32" i="5"/>
  <c r="E32" i="5" s="1"/>
  <c r="V33" i="5"/>
  <c r="E33" i="5" s="1"/>
  <c r="V34" i="5"/>
  <c r="E34" i="5" s="1"/>
  <c r="V35" i="5"/>
  <c r="E35" i="5" s="1"/>
  <c r="X35" i="5" s="1"/>
  <c r="V36" i="5"/>
  <c r="E36" i="5" s="1"/>
  <c r="V37" i="5"/>
  <c r="V38" i="5"/>
  <c r="E38" i="5" s="1"/>
  <c r="V39" i="5"/>
  <c r="E39" i="5" s="1"/>
  <c r="V40" i="5"/>
  <c r="E40" i="5" s="1"/>
  <c r="V41" i="5"/>
  <c r="E41" i="5" s="1"/>
  <c r="V42" i="5"/>
  <c r="E42" i="5" s="1"/>
  <c r="V43" i="5"/>
  <c r="E43" i="5" s="1"/>
  <c r="V44" i="5"/>
  <c r="E44" i="5" s="1"/>
  <c r="V45" i="5"/>
  <c r="V46" i="5"/>
  <c r="E46" i="5" s="1"/>
  <c r="V47" i="5"/>
  <c r="E47" i="5" s="1"/>
  <c r="V48" i="5"/>
  <c r="E48" i="5" s="1"/>
  <c r="V49" i="5"/>
  <c r="V50" i="5"/>
  <c r="E50" i="5" s="1"/>
  <c r="V51" i="5"/>
  <c r="E51" i="5" s="1"/>
  <c r="V52" i="5"/>
  <c r="E52" i="5" s="1"/>
  <c r="V53" i="5"/>
  <c r="V54" i="5"/>
  <c r="E54" i="5" s="1"/>
  <c r="V55" i="5"/>
  <c r="E55" i="5" s="1"/>
  <c r="V56" i="5"/>
  <c r="E56" i="5" s="1"/>
  <c r="X56" i="5" s="1"/>
  <c r="E57" i="5"/>
  <c r="X57" i="5" s="1"/>
  <c r="V58" i="5"/>
  <c r="E58" i="5"/>
  <c r="X58" i="5" s="1"/>
  <c r="V60" i="5"/>
  <c r="E60" i="5" s="1"/>
  <c r="X60" i="5" s="1"/>
  <c r="E61" i="5"/>
  <c r="X61" i="5" s="1"/>
  <c r="V62" i="5"/>
  <c r="E62" i="5"/>
  <c r="X62" i="5" s="1"/>
  <c r="V64" i="5"/>
  <c r="E64" i="5" s="1"/>
  <c r="X64" i="5" s="1"/>
  <c r="E65" i="5"/>
  <c r="X65" i="5" s="1"/>
  <c r="V66" i="5"/>
  <c r="E66" i="5"/>
  <c r="X66" i="5" s="1"/>
  <c r="V68" i="5"/>
  <c r="E68" i="5" s="1"/>
  <c r="X68" i="5" s="1"/>
  <c r="V70" i="5"/>
  <c r="V72" i="5"/>
  <c r="E72" i="5" s="1"/>
  <c r="X72" i="5" s="1"/>
  <c r="E73" i="5"/>
  <c r="X73" i="5" s="1"/>
  <c r="V74" i="5"/>
  <c r="E74" i="5"/>
  <c r="X74" i="5" s="1"/>
  <c r="V76" i="5"/>
  <c r="E76" i="5" s="1"/>
  <c r="X76" i="5" s="1"/>
  <c r="V78" i="5"/>
  <c r="E78" i="5" s="1"/>
  <c r="X78" i="5" s="1"/>
  <c r="V80" i="5"/>
  <c r="E80" i="5" s="1"/>
  <c r="X80" i="5" s="1"/>
  <c r="E81" i="5"/>
  <c r="X81" i="5" s="1"/>
  <c r="V82" i="5"/>
  <c r="E82" i="5"/>
  <c r="X82" i="5" s="1"/>
  <c r="V84" i="5"/>
  <c r="E84" i="5" s="1"/>
  <c r="X84" i="5" s="1"/>
  <c r="V86" i="5"/>
  <c r="V88" i="5"/>
  <c r="E88" i="5" s="1"/>
  <c r="X88" i="5" s="1"/>
  <c r="E89" i="5"/>
  <c r="X89" i="5" s="1"/>
  <c r="V90" i="5"/>
  <c r="E90" i="5"/>
  <c r="X90" i="5" s="1"/>
  <c r="V92" i="5"/>
  <c r="E92" i="5" s="1"/>
  <c r="X92" i="5" s="1"/>
  <c r="V94" i="5"/>
  <c r="E94" i="5"/>
  <c r="X94" i="5" s="1"/>
  <c r="V96" i="5"/>
  <c r="E96" i="5" s="1"/>
  <c r="X96" i="5" s="1"/>
  <c r="V98" i="5"/>
  <c r="E98" i="5"/>
  <c r="X98" i="5" s="1"/>
  <c r="V100" i="5"/>
  <c r="E100" i="5" s="1"/>
  <c r="X100" i="5" s="1"/>
  <c r="V102" i="5"/>
  <c r="E102" i="5" s="1"/>
  <c r="X102" i="5" s="1"/>
  <c r="V104" i="5"/>
  <c r="E104" i="5"/>
  <c r="X104" i="5" s="1"/>
  <c r="V106" i="5"/>
  <c r="E106" i="5" s="1"/>
  <c r="X106" i="5" s="1"/>
  <c r="V108" i="5"/>
  <c r="E108" i="5" s="1"/>
  <c r="X108" i="5" s="1"/>
  <c r="V110" i="5"/>
  <c r="E110" i="5" s="1"/>
  <c r="X110" i="5" s="1"/>
  <c r="V112" i="5"/>
  <c r="E112" i="5" s="1"/>
  <c r="X112" i="5" s="1"/>
  <c r="V114" i="5"/>
  <c r="E114" i="5"/>
  <c r="X114" i="5" s="1"/>
  <c r="V116" i="5"/>
  <c r="E116" i="5" s="1"/>
  <c r="X116" i="5" s="1"/>
  <c r="V118" i="5"/>
  <c r="E118" i="5" s="1"/>
  <c r="X118" i="5" s="1"/>
  <c r="V120" i="5"/>
  <c r="E120" i="5" s="1"/>
  <c r="V122" i="5"/>
  <c r="E122" i="5"/>
  <c r="X122" i="5" s="1"/>
  <c r="V124" i="5"/>
  <c r="E124" i="5" s="1"/>
  <c r="X124" i="5" s="1"/>
  <c r="V126" i="5"/>
  <c r="E126" i="5"/>
  <c r="X126" i="5" s="1"/>
  <c r="V128" i="5"/>
  <c r="E128" i="5" s="1"/>
  <c r="X128" i="5" s="1"/>
  <c r="E129" i="5"/>
  <c r="X129" i="5" s="1"/>
  <c r="V130" i="5"/>
  <c r="E130" i="5"/>
  <c r="X130" i="5" s="1"/>
  <c r="V132" i="5"/>
  <c r="E132" i="5" s="1"/>
  <c r="X132" i="5" s="1"/>
  <c r="V134" i="5"/>
  <c r="E134" i="5" s="1"/>
  <c r="X134" i="5" s="1"/>
  <c r="V136" i="5"/>
  <c r="E136" i="5"/>
  <c r="X136" i="5" s="1"/>
  <c r="V138" i="5"/>
  <c r="E138" i="5" s="1"/>
  <c r="X138" i="5" s="1"/>
  <c r="V140" i="5"/>
  <c r="E140" i="5" s="1"/>
  <c r="X140" i="5" s="1"/>
  <c r="V142" i="5"/>
  <c r="V144" i="5"/>
  <c r="E144" i="5" s="1"/>
  <c r="X144" i="5" s="1"/>
  <c r="E145" i="5"/>
  <c r="X145" i="5" s="1"/>
  <c r="V146" i="5"/>
  <c r="E146" i="5"/>
  <c r="X146" i="5" s="1"/>
  <c r="V148" i="5"/>
  <c r="E148" i="5" s="1"/>
  <c r="X148" i="5" s="1"/>
  <c r="V150" i="5"/>
  <c r="E150" i="5" s="1"/>
  <c r="X150" i="5" s="1"/>
  <c r="V152" i="5"/>
  <c r="E152" i="5" s="1"/>
  <c r="X152" i="5" s="1"/>
  <c r="E153" i="5"/>
  <c r="X153" i="5" s="1"/>
  <c r="V154" i="5"/>
  <c r="E154" i="5"/>
  <c r="X154" i="5" s="1"/>
  <c r="V156" i="5"/>
  <c r="E156" i="5" s="1"/>
  <c r="X156" i="5" s="1"/>
  <c r="V158" i="5"/>
  <c r="E158" i="5"/>
  <c r="X158" i="5" s="1"/>
  <c r="V160" i="5"/>
  <c r="E160" i="5" s="1"/>
  <c r="X160" i="5" s="1"/>
  <c r="V162" i="5"/>
  <c r="E162" i="5"/>
  <c r="X162" i="5" s="1"/>
  <c r="V164" i="5"/>
  <c r="E164" i="5" s="1"/>
  <c r="X164" i="5" s="1"/>
  <c r="V166" i="5"/>
  <c r="E166" i="5" s="1"/>
  <c r="X166" i="5" s="1"/>
  <c r="V168" i="5"/>
  <c r="E168" i="5"/>
  <c r="X168" i="5" s="1"/>
  <c r="V170" i="5"/>
  <c r="E170" i="5" s="1"/>
  <c r="X170" i="5" s="1"/>
  <c r="V172" i="5"/>
  <c r="E172" i="5" s="1"/>
  <c r="X172" i="5" s="1"/>
  <c r="V174" i="5"/>
  <c r="E174" i="5" s="1"/>
  <c r="X174" i="5" s="1"/>
  <c r="V176" i="5"/>
  <c r="E176" i="5" s="1"/>
  <c r="X176" i="5" s="1"/>
  <c r="V178" i="5"/>
  <c r="E178" i="5"/>
  <c r="X178" i="5" s="1"/>
  <c r="V180" i="5"/>
  <c r="E180" i="5" s="1"/>
  <c r="X180" i="5" s="1"/>
  <c r="V182" i="5"/>
  <c r="E182" i="5" s="1"/>
  <c r="X182" i="5" s="1"/>
  <c r="V184" i="5"/>
  <c r="E184" i="5" s="1"/>
  <c r="X184" i="5" s="1"/>
  <c r="V186" i="5"/>
  <c r="E186" i="5"/>
  <c r="X186" i="5" s="1"/>
  <c r="V188" i="5"/>
  <c r="E188" i="5" s="1"/>
  <c r="X188" i="5" s="1"/>
  <c r="V190" i="5"/>
  <c r="E190" i="5"/>
  <c r="X190" i="5" s="1"/>
  <c r="V192" i="5"/>
  <c r="E192" i="5" s="1"/>
  <c r="X192" i="5" s="1"/>
  <c r="E193" i="5"/>
  <c r="X193" i="5" s="1"/>
  <c r="V194" i="5"/>
  <c r="E194" i="5"/>
  <c r="X194" i="5" s="1"/>
  <c r="V196" i="5"/>
  <c r="E196" i="5" s="1"/>
  <c r="X196" i="5" s="1"/>
  <c r="V198" i="5"/>
  <c r="V200" i="5"/>
  <c r="E200" i="5"/>
  <c r="X200" i="5" s="1"/>
  <c r="V202" i="5"/>
  <c r="E202" i="5" s="1"/>
  <c r="X202" i="5" s="1"/>
  <c r="V204" i="5"/>
  <c r="E204" i="5" s="1"/>
  <c r="X204" i="5" s="1"/>
  <c r="V206" i="5"/>
  <c r="E206" i="5" s="1"/>
  <c r="X206" i="5" s="1"/>
  <c r="V208" i="5"/>
  <c r="E208" i="5" s="1"/>
  <c r="X208" i="5" s="1"/>
  <c r="E209" i="5"/>
  <c r="X209" i="5" s="1"/>
  <c r="V210" i="5"/>
  <c r="E210" i="5"/>
  <c r="X210" i="5" s="1"/>
  <c r="V212" i="5"/>
  <c r="E212" i="5" s="1"/>
  <c r="X212" i="5" s="1"/>
  <c r="V214" i="5"/>
  <c r="V216" i="5"/>
  <c r="E216" i="5"/>
  <c r="X216" i="5" s="1"/>
  <c r="V218" i="5"/>
  <c r="E218" i="5" s="1"/>
  <c r="X218" i="5" s="1"/>
  <c r="V220" i="5"/>
  <c r="E220" i="5" s="1"/>
  <c r="X220" i="5" s="1"/>
  <c r="V222" i="5"/>
  <c r="E222" i="5" s="1"/>
  <c r="X222" i="5" s="1"/>
  <c r="V224" i="5"/>
  <c r="E224" i="5" s="1"/>
  <c r="X224" i="5" s="1"/>
  <c r="V226" i="5"/>
  <c r="V228" i="5"/>
  <c r="E228" i="5" s="1"/>
  <c r="X228" i="5" s="1"/>
  <c r="V230" i="5"/>
  <c r="E230" i="5" s="1"/>
  <c r="X230" i="5" s="1"/>
  <c r="V232" i="5"/>
  <c r="E232" i="5" s="1"/>
  <c r="X232" i="5" s="1"/>
  <c r="E233" i="5"/>
  <c r="X233" i="5" s="1"/>
  <c r="V234" i="5"/>
  <c r="E234" i="5"/>
  <c r="X234" i="5" s="1"/>
  <c r="V236" i="5"/>
  <c r="E236" i="5" s="1"/>
  <c r="X236" i="5" s="1"/>
  <c r="V238" i="5"/>
  <c r="E238" i="5"/>
  <c r="X238" i="5" s="1"/>
  <c r="V240" i="5"/>
  <c r="E240" i="5" s="1"/>
  <c r="X240" i="5" s="1"/>
  <c r="V242" i="5"/>
  <c r="E242" i="5"/>
  <c r="X242" i="5" s="1"/>
  <c r="V244" i="5"/>
  <c r="E244" i="5" s="1"/>
  <c r="X244" i="5" s="1"/>
  <c r="V246" i="5"/>
  <c r="E246" i="5" s="1"/>
  <c r="X246" i="5" s="1"/>
  <c r="V248" i="5"/>
  <c r="E248" i="5" s="1"/>
  <c r="X248" i="5" s="1"/>
  <c r="V250" i="5"/>
  <c r="E250" i="5"/>
  <c r="X250" i="5" s="1"/>
  <c r="V252" i="5"/>
  <c r="E252" i="5" s="1"/>
  <c r="X252" i="5" s="1"/>
  <c r="V254" i="5"/>
  <c r="E254" i="5"/>
  <c r="X254" i="5" s="1"/>
  <c r="V256" i="5"/>
  <c r="E256" i="5" s="1"/>
  <c r="X256" i="5" s="1"/>
  <c r="E257" i="5"/>
  <c r="X257" i="5" s="1"/>
  <c r="V258" i="5"/>
  <c r="E258" i="5"/>
  <c r="X258" i="5" s="1"/>
  <c r="V260" i="5"/>
  <c r="E260" i="5" s="1"/>
  <c r="X260" i="5" s="1"/>
  <c r="V262" i="5"/>
  <c r="E262" i="5" s="1"/>
  <c r="X262" i="5" s="1"/>
  <c r="V264" i="5"/>
  <c r="E264" i="5"/>
  <c r="X264" i="5" s="1"/>
  <c r="V266" i="5"/>
  <c r="E266" i="5" s="1"/>
  <c r="X266" i="5" s="1"/>
  <c r="V268" i="5"/>
  <c r="E268" i="5" s="1"/>
  <c r="X268" i="5" s="1"/>
  <c r="V270" i="5"/>
  <c r="V272" i="5"/>
  <c r="E272" i="5" s="1"/>
  <c r="X272" i="5" s="1"/>
  <c r="E273" i="5"/>
  <c r="X273" i="5" s="1"/>
  <c r="V274" i="5"/>
  <c r="E274" i="5"/>
  <c r="X274" i="5" s="1"/>
  <c r="V276" i="5"/>
  <c r="E276" i="5" s="1"/>
  <c r="X276" i="5" s="1"/>
  <c r="V278" i="5"/>
  <c r="E278" i="5" s="1"/>
  <c r="X278" i="5" s="1"/>
  <c r="V280" i="5"/>
  <c r="E280" i="5"/>
  <c r="X280" i="5" s="1"/>
  <c r="V282" i="5"/>
  <c r="E282" i="5" s="1"/>
  <c r="X282" i="5" s="1"/>
  <c r="V284" i="5"/>
  <c r="E284" i="5" s="1"/>
  <c r="X284" i="5" s="1"/>
  <c r="V286" i="5"/>
  <c r="V288" i="5"/>
  <c r="E288" i="5" s="1"/>
  <c r="X288" i="5" s="1"/>
  <c r="V290" i="5"/>
  <c r="E290" i="5" s="1"/>
  <c r="X290" i="5" s="1"/>
  <c r="V292" i="5"/>
  <c r="E292" i="5" s="1"/>
  <c r="X292" i="5" s="1"/>
  <c r="V294" i="5"/>
  <c r="E294" i="5" s="1"/>
  <c r="X294" i="5" s="1"/>
  <c r="V296" i="5"/>
  <c r="E296" i="5" s="1"/>
  <c r="X296" i="5" s="1"/>
  <c r="E297" i="5"/>
  <c r="X297" i="5" s="1"/>
  <c r="V298" i="5"/>
  <c r="E298" i="5"/>
  <c r="X298" i="5" s="1"/>
  <c r="V300" i="5"/>
  <c r="E300" i="5" s="1"/>
  <c r="X300" i="5" s="1"/>
  <c r="V302" i="5"/>
  <c r="E302" i="5"/>
  <c r="X302" i="5" s="1"/>
  <c r="V304" i="5"/>
  <c r="E304" i="5" s="1"/>
  <c r="X304" i="5" s="1"/>
  <c r="V306" i="5"/>
  <c r="E306" i="5"/>
  <c r="X306" i="5" s="1"/>
  <c r="V308" i="5"/>
  <c r="E308" i="5" s="1"/>
  <c r="X308" i="5" s="1"/>
  <c r="V310" i="5"/>
  <c r="E310" i="5" s="1"/>
  <c r="X310" i="5" s="1"/>
  <c r="V312" i="5"/>
  <c r="E312" i="5" s="1"/>
  <c r="X312" i="5" s="1"/>
  <c r="V314" i="5"/>
  <c r="E314" i="5"/>
  <c r="X314" i="5" s="1"/>
  <c r="V316" i="5"/>
  <c r="E316" i="5" s="1"/>
  <c r="V318" i="5"/>
  <c r="E318" i="5"/>
  <c r="X318" i="5" s="1"/>
  <c r="V320" i="5"/>
  <c r="E320" i="5" s="1"/>
  <c r="X320" i="5" s="1"/>
  <c r="E321" i="5"/>
  <c r="X321" i="5" s="1"/>
  <c r="V322" i="5"/>
  <c r="E322" i="5"/>
  <c r="X322" i="5" s="1"/>
  <c r="V324" i="5"/>
  <c r="E324" i="5" s="1"/>
  <c r="X324" i="5" s="1"/>
  <c r="V326" i="5"/>
  <c r="V328" i="5"/>
  <c r="E328" i="5"/>
  <c r="X328" i="5" s="1"/>
  <c r="V330" i="5"/>
  <c r="E330" i="5" s="1"/>
  <c r="X330" i="5" s="1"/>
  <c r="V332" i="5"/>
  <c r="E332" i="5" s="1"/>
  <c r="X332" i="5" s="1"/>
  <c r="V334" i="5"/>
  <c r="E334" i="5" s="1"/>
  <c r="X334" i="5" s="1"/>
  <c r="V336" i="5"/>
  <c r="E336" i="5" s="1"/>
  <c r="X336" i="5" s="1"/>
  <c r="E337" i="5"/>
  <c r="X337" i="5" s="1"/>
  <c r="V338" i="5"/>
  <c r="E338" i="5"/>
  <c r="X338" i="5" s="1"/>
  <c r="V340" i="5"/>
  <c r="E340" i="5" s="1"/>
  <c r="X340" i="5" s="1"/>
  <c r="V342" i="5"/>
  <c r="V344" i="5"/>
  <c r="E344" i="5"/>
  <c r="X344" i="5" s="1"/>
  <c r="V346" i="5"/>
  <c r="E346" i="5" s="1"/>
  <c r="X346" i="5" s="1"/>
  <c r="V348" i="5"/>
  <c r="E348" i="5" s="1"/>
  <c r="X348" i="5" s="1"/>
  <c r="V350" i="5"/>
  <c r="E350" i="5" s="1"/>
  <c r="X350" i="5" s="1"/>
  <c r="V352" i="5"/>
  <c r="E352" i="5" s="1"/>
  <c r="X352" i="5" s="1"/>
  <c r="V354" i="5"/>
  <c r="V356" i="5"/>
  <c r="E356" i="5" s="1"/>
  <c r="X356" i="5" s="1"/>
  <c r="V358" i="5"/>
  <c r="E358" i="5" s="1"/>
  <c r="X358" i="5" s="1"/>
  <c r="V360" i="5"/>
  <c r="E360" i="5" s="1"/>
  <c r="X360" i="5" s="1"/>
  <c r="E361" i="5"/>
  <c r="X361" i="5" s="1"/>
  <c r="V362" i="5"/>
  <c r="E362" i="5"/>
  <c r="X362" i="5" s="1"/>
  <c r="V364" i="5"/>
  <c r="E364" i="5" s="1"/>
  <c r="X364" i="5" s="1"/>
  <c r="V366" i="5"/>
  <c r="E366" i="5"/>
  <c r="X366" i="5" s="1"/>
  <c r="V368" i="5"/>
  <c r="E368" i="5" s="1"/>
  <c r="X368" i="5" s="1"/>
  <c r="V370" i="5"/>
  <c r="E370" i="5"/>
  <c r="X370" i="5" s="1"/>
  <c r="V372" i="5"/>
  <c r="E372" i="5" s="1"/>
  <c r="X372" i="5" s="1"/>
  <c r="V374" i="5"/>
  <c r="E374" i="5" s="1"/>
  <c r="X374" i="5" s="1"/>
  <c r="V376" i="5"/>
  <c r="E376" i="5" s="1"/>
  <c r="X376" i="5" s="1"/>
  <c r="V378" i="5"/>
  <c r="E378" i="5"/>
  <c r="X378" i="5" s="1"/>
  <c r="V380" i="5"/>
  <c r="E380" i="5" s="1"/>
  <c r="X380" i="5" s="1"/>
  <c r="V382" i="5"/>
  <c r="E382" i="5"/>
  <c r="X382" i="5" s="1"/>
  <c r="V384" i="5"/>
  <c r="E384" i="5" s="1"/>
  <c r="X384" i="5" s="1"/>
  <c r="E385" i="5"/>
  <c r="X385" i="5" s="1"/>
  <c r="V386" i="5"/>
  <c r="E386" i="5"/>
  <c r="X386" i="5" s="1"/>
  <c r="V388" i="5"/>
  <c r="E388" i="5" s="1"/>
  <c r="X388" i="5" s="1"/>
  <c r="V390" i="5"/>
  <c r="E390" i="5" s="1"/>
  <c r="X390" i="5" s="1"/>
  <c r="V392" i="5"/>
  <c r="E392" i="5" s="1"/>
  <c r="X392" i="5" s="1"/>
  <c r="V394" i="5"/>
  <c r="V396" i="5"/>
  <c r="E396" i="5" s="1"/>
  <c r="X396" i="5" s="1"/>
  <c r="V398" i="5"/>
  <c r="V400" i="5"/>
  <c r="E400" i="5"/>
  <c r="X400" i="5" s="1"/>
  <c r="V402" i="5"/>
  <c r="E402" i="5" s="1"/>
  <c r="X402" i="5" s="1"/>
  <c r="V404" i="5"/>
  <c r="E404" i="5" s="1"/>
  <c r="X404" i="5" s="1"/>
  <c r="V406" i="5"/>
  <c r="E406" i="5" s="1"/>
  <c r="X406" i="5" s="1"/>
  <c r="V408" i="5"/>
  <c r="E408" i="5"/>
  <c r="X408" i="5" s="1"/>
  <c r="V410" i="5"/>
  <c r="E410" i="5" s="1"/>
  <c r="X410" i="5" s="1"/>
  <c r="V412" i="5"/>
  <c r="E412" i="5" s="1"/>
  <c r="X412" i="5" s="1"/>
  <c r="V414" i="5"/>
  <c r="E414" i="5" s="1"/>
  <c r="X414" i="5" s="1"/>
  <c r="V416" i="5"/>
  <c r="E416" i="5"/>
  <c r="X416" i="5" s="1"/>
  <c r="V418" i="5"/>
  <c r="E418" i="5" s="1"/>
  <c r="X418" i="5" s="1"/>
  <c r="V420" i="5"/>
  <c r="E420" i="5" s="1"/>
  <c r="X420" i="5" s="1"/>
  <c r="V422" i="5"/>
  <c r="E422" i="5" s="1"/>
  <c r="X422" i="5" s="1"/>
  <c r="V424" i="5"/>
  <c r="E424" i="5"/>
  <c r="X424" i="5" s="1"/>
  <c r="V426" i="5"/>
  <c r="E426" i="5" s="1"/>
  <c r="X426" i="5" s="1"/>
  <c r="V428" i="5"/>
  <c r="E428" i="5" s="1"/>
  <c r="X428" i="5" s="1"/>
  <c r="V430" i="5"/>
  <c r="E430" i="5" s="1"/>
  <c r="X430" i="5" s="1"/>
  <c r="V432" i="5"/>
  <c r="E432" i="5"/>
  <c r="X432" i="5" s="1"/>
  <c r="V434" i="5"/>
  <c r="E434" i="5" s="1"/>
  <c r="X434" i="5" s="1"/>
  <c r="V436" i="5"/>
  <c r="E436" i="5" s="1"/>
  <c r="X436" i="5" s="1"/>
  <c r="V438" i="5"/>
  <c r="E438" i="5" s="1"/>
  <c r="X438" i="5" s="1"/>
  <c r="V440" i="5"/>
  <c r="E440" i="5"/>
  <c r="X440" i="5" s="1"/>
  <c r="E441" i="5"/>
  <c r="X441" i="5" s="1"/>
  <c r="V442" i="5"/>
  <c r="E442" i="5"/>
  <c r="X442" i="5" s="1"/>
  <c r="V444" i="5"/>
  <c r="E444" i="5"/>
  <c r="X444" i="5" s="1"/>
  <c r="V446" i="5"/>
  <c r="E446" i="5"/>
  <c r="X446" i="5" s="1"/>
  <c r="V448" i="5"/>
  <c r="E448" i="5"/>
  <c r="X448" i="5" s="1"/>
  <c r="E449" i="5"/>
  <c r="X449" i="5" s="1"/>
  <c r="V450" i="5"/>
  <c r="E450" i="5"/>
  <c r="X450" i="5" s="1"/>
  <c r="V452" i="5"/>
  <c r="E452" i="5"/>
  <c r="X452" i="5" s="1"/>
  <c r="V454" i="5"/>
  <c r="E454" i="5"/>
  <c r="X454" i="5" s="1"/>
  <c r="V456" i="5"/>
  <c r="E456" i="5"/>
  <c r="X456" i="5" s="1"/>
  <c r="E457" i="5"/>
  <c r="X457" i="5" s="1"/>
  <c r="V458" i="5"/>
  <c r="E458" i="5"/>
  <c r="X458" i="5" s="1"/>
  <c r="V460" i="5"/>
  <c r="E460" i="5"/>
  <c r="X460" i="5" s="1"/>
  <c r="V462" i="5"/>
  <c r="E462" i="5"/>
  <c r="X462" i="5" s="1"/>
  <c r="V464" i="5"/>
  <c r="E464" i="5"/>
  <c r="X464" i="5" s="1"/>
  <c r="E465" i="5"/>
  <c r="X465" i="5" s="1"/>
  <c r="V466" i="5"/>
  <c r="E466" i="5"/>
  <c r="X466" i="5" s="1"/>
  <c r="V468" i="5"/>
  <c r="E468" i="5"/>
  <c r="X468" i="5" s="1"/>
  <c r="V470" i="5"/>
  <c r="E470" i="5"/>
  <c r="X470" i="5" s="1"/>
  <c r="V472" i="5"/>
  <c r="E472" i="5"/>
  <c r="X472" i="5" s="1"/>
  <c r="E473" i="5"/>
  <c r="V474" i="5"/>
  <c r="E474" i="5"/>
  <c r="X474" i="5" s="1"/>
  <c r="V476" i="5"/>
  <c r="E476" i="5"/>
  <c r="X476" i="5" s="1"/>
  <c r="V478" i="5"/>
  <c r="E478" i="5"/>
  <c r="X478" i="5" s="1"/>
  <c r="V480" i="5"/>
  <c r="E480" i="5"/>
  <c r="X480" i="5" s="1"/>
  <c r="V482" i="5"/>
  <c r="E482" i="5"/>
  <c r="X482" i="5" s="1"/>
  <c r="V484" i="5"/>
  <c r="E484" i="5"/>
  <c r="X484" i="5" s="1"/>
  <c r="V486" i="5"/>
  <c r="E486" i="5"/>
  <c r="X486" i="5" s="1"/>
  <c r="V488" i="5"/>
  <c r="E488" i="5"/>
  <c r="X488" i="5" s="1"/>
  <c r="V490" i="5"/>
  <c r="E490" i="5"/>
  <c r="X490" i="5" s="1"/>
  <c r="V492" i="5"/>
  <c r="E492" i="5"/>
  <c r="X492" i="5" s="1"/>
  <c r="V494" i="5"/>
  <c r="E494" i="5"/>
  <c r="X494" i="5" s="1"/>
  <c r="V496" i="5"/>
  <c r="E496" i="5"/>
  <c r="X496" i="5" s="1"/>
  <c r="E497" i="5"/>
  <c r="X497" i="5" s="1"/>
  <c r="V498" i="5"/>
  <c r="E498" i="5"/>
  <c r="X498" i="5" s="1"/>
  <c r="V500" i="5"/>
  <c r="E500" i="5"/>
  <c r="X500" i="5" s="1"/>
  <c r="V502" i="5"/>
  <c r="E502" i="5"/>
  <c r="X502" i="5" s="1"/>
  <c r="V504" i="5"/>
  <c r="E504" i="5"/>
  <c r="X504" i="5" s="1"/>
  <c r="E505" i="5"/>
  <c r="X505" i="5" s="1"/>
  <c r="V506" i="5"/>
  <c r="E506" i="5"/>
  <c r="X506" i="5" s="1"/>
  <c r="V508" i="5"/>
  <c r="E508" i="5"/>
  <c r="X508" i="5" s="1"/>
  <c r="V510" i="5"/>
  <c r="E510" i="5"/>
  <c r="X510" i="5" s="1"/>
  <c r="V512" i="5"/>
  <c r="E512" i="5"/>
  <c r="X512" i="5" s="1"/>
  <c r="V514" i="5"/>
  <c r="E514" i="5"/>
  <c r="X514" i="5" s="1"/>
  <c r="V516" i="5"/>
  <c r="E516" i="5"/>
  <c r="X516" i="5" s="1"/>
  <c r="V518" i="5"/>
  <c r="E518" i="5"/>
  <c r="X518" i="5" s="1"/>
  <c r="V520" i="5"/>
  <c r="E520" i="5"/>
  <c r="X520" i="5" s="1"/>
  <c r="E521" i="5"/>
  <c r="X521" i="5" s="1"/>
  <c r="V522" i="5"/>
  <c r="E522" i="5"/>
  <c r="X522" i="5" s="1"/>
  <c r="V524" i="5"/>
  <c r="E524" i="5"/>
  <c r="X524" i="5" s="1"/>
  <c r="V526" i="5"/>
  <c r="E526" i="5"/>
  <c r="X526" i="5" s="1"/>
  <c r="V528" i="5"/>
  <c r="E528" i="5"/>
  <c r="X528" i="5" s="1"/>
  <c r="V530" i="5"/>
  <c r="E530" i="5"/>
  <c r="X530" i="5" s="1"/>
  <c r="V532" i="5"/>
  <c r="E532" i="5"/>
  <c r="X532" i="5" s="1"/>
  <c r="V534" i="5"/>
  <c r="E534" i="5"/>
  <c r="X534" i="5" s="1"/>
  <c r="V536" i="5"/>
  <c r="E536" i="5"/>
  <c r="X536" i="5" s="1"/>
  <c r="E537" i="5"/>
  <c r="X537" i="5" s="1"/>
  <c r="V538" i="5"/>
  <c r="E538" i="5"/>
  <c r="X538" i="5" s="1"/>
  <c r="V540" i="5"/>
  <c r="E540" i="5"/>
  <c r="X540" i="5" s="1"/>
  <c r="V542" i="5"/>
  <c r="E542" i="5"/>
  <c r="X542" i="5" s="1"/>
  <c r="V544" i="5"/>
  <c r="E544" i="5"/>
  <c r="X544" i="5" s="1"/>
  <c r="V546" i="5"/>
  <c r="E546" i="5"/>
  <c r="X546" i="5" s="1"/>
  <c r="V548" i="5"/>
  <c r="E548" i="5"/>
  <c r="X548" i="5" s="1"/>
  <c r="V550" i="5"/>
  <c r="E550" i="5"/>
  <c r="X550" i="5" s="1"/>
  <c r="V552" i="5"/>
  <c r="E552" i="5"/>
  <c r="X552" i="5" s="1"/>
  <c r="E553" i="5"/>
  <c r="X553" i="5" s="1"/>
  <c r="V554" i="5"/>
  <c r="E554" i="5"/>
  <c r="X554" i="5" s="1"/>
  <c r="V556" i="5"/>
  <c r="E556" i="5"/>
  <c r="X556" i="5" s="1"/>
  <c r="V558" i="5"/>
  <c r="E558" i="5"/>
  <c r="X558" i="5" s="1"/>
  <c r="V560" i="5"/>
  <c r="E560" i="5"/>
  <c r="X560" i="5" s="1"/>
  <c r="E561" i="5"/>
  <c r="X561" i="5" s="1"/>
  <c r="V562" i="5"/>
  <c r="E562" i="5"/>
  <c r="X562" i="5" s="1"/>
  <c r="V564" i="5"/>
  <c r="E564" i="5"/>
  <c r="X564" i="5" s="1"/>
  <c r="V566" i="5"/>
  <c r="E566" i="5"/>
  <c r="X566" i="5" s="1"/>
  <c r="V568" i="5"/>
  <c r="E568" i="5"/>
  <c r="X568" i="5" s="1"/>
  <c r="V570" i="5"/>
  <c r="E570" i="5"/>
  <c r="X570" i="5" s="1"/>
  <c r="V572" i="5"/>
  <c r="E572" i="5"/>
  <c r="X572" i="5" s="1"/>
  <c r="V574" i="5"/>
  <c r="E574" i="5"/>
  <c r="X574" i="5" s="1"/>
  <c r="V576" i="5"/>
  <c r="E576" i="5"/>
  <c r="X576" i="5" s="1"/>
  <c r="V578" i="5"/>
  <c r="E578" i="5"/>
  <c r="X578" i="5" s="1"/>
  <c r="V580" i="5"/>
  <c r="E580" i="5"/>
  <c r="X580" i="5" s="1"/>
  <c r="V582" i="5"/>
  <c r="E582" i="5"/>
  <c r="X582" i="5" s="1"/>
  <c r="V584" i="5"/>
  <c r="E584" i="5"/>
  <c r="X584" i="5" s="1"/>
  <c r="E585" i="5"/>
  <c r="X585" i="5" s="1"/>
  <c r="V586" i="5"/>
  <c r="E586" i="5"/>
  <c r="X586" i="5" s="1"/>
  <c r="V588" i="5"/>
  <c r="E588" i="5"/>
  <c r="X588" i="5" s="1"/>
  <c r="V590" i="5"/>
  <c r="E590" i="5"/>
  <c r="X590" i="5" s="1"/>
  <c r="V592" i="5"/>
  <c r="E592" i="5"/>
  <c r="X592" i="5" s="1"/>
  <c r="E593" i="5"/>
  <c r="X593" i="5" s="1"/>
  <c r="V594" i="5"/>
  <c r="E594" i="5"/>
  <c r="X594" i="5" s="1"/>
  <c r="V596" i="5"/>
  <c r="E596" i="5"/>
  <c r="X596" i="5" s="1"/>
  <c r="V598" i="5"/>
  <c r="E598" i="5"/>
  <c r="X598" i="5" s="1"/>
  <c r="V600" i="5"/>
  <c r="E600" i="5"/>
  <c r="X600" i="5" s="1"/>
  <c r="E601" i="5"/>
  <c r="X601" i="5" s="1"/>
  <c r="V602" i="5"/>
  <c r="E602" i="5"/>
  <c r="X602" i="5" s="1"/>
  <c r="V604" i="5"/>
  <c r="E604" i="5"/>
  <c r="X604" i="5" s="1"/>
  <c r="V606" i="5"/>
  <c r="E606" i="5"/>
  <c r="X606" i="5" s="1"/>
  <c r="V608" i="5"/>
  <c r="E608" i="5"/>
  <c r="X608" i="5" s="1"/>
  <c r="V610" i="5"/>
  <c r="E610" i="5"/>
  <c r="X610" i="5" s="1"/>
  <c r="V612" i="5"/>
  <c r="E612" i="5"/>
  <c r="X612" i="5" s="1"/>
  <c r="V614" i="5"/>
  <c r="E614" i="5"/>
  <c r="X614" i="5" s="1"/>
  <c r="V616" i="5"/>
  <c r="E616" i="5"/>
  <c r="X616" i="5" s="1"/>
  <c r="E617" i="5"/>
  <c r="X617" i="5" s="1"/>
  <c r="V618" i="5"/>
  <c r="E618" i="5"/>
  <c r="X618" i="5" s="1"/>
  <c r="V620" i="5"/>
  <c r="E620" i="5"/>
  <c r="X620" i="5" s="1"/>
  <c r="V622" i="5"/>
  <c r="E622" i="5"/>
  <c r="X622" i="5" s="1"/>
  <c r="V624" i="5"/>
  <c r="E624" i="5"/>
  <c r="X624" i="5" s="1"/>
  <c r="E625" i="5"/>
  <c r="X625" i="5" s="1"/>
  <c r="V626" i="5"/>
  <c r="E626" i="5"/>
  <c r="X626" i="5" s="1"/>
  <c r="V628" i="5"/>
  <c r="E628" i="5"/>
  <c r="X628" i="5" s="1"/>
  <c r="V630" i="5"/>
  <c r="E630" i="5"/>
  <c r="X630" i="5" s="1"/>
  <c r="V632" i="5"/>
  <c r="E632" i="5"/>
  <c r="X632" i="5" s="1"/>
  <c r="E633" i="5"/>
  <c r="X633" i="5" s="1"/>
  <c r="V634" i="5"/>
  <c r="E634" i="5"/>
  <c r="X634" i="5" s="1"/>
  <c r="V636" i="5"/>
  <c r="E636" i="5"/>
  <c r="X636" i="5" s="1"/>
  <c r="V638" i="5"/>
  <c r="E638" i="5"/>
  <c r="X638" i="5" s="1"/>
  <c r="V640" i="5"/>
  <c r="E640" i="5"/>
  <c r="X640" i="5" s="1"/>
  <c r="V642" i="5"/>
  <c r="E642" i="5"/>
  <c r="X642" i="5" s="1"/>
  <c r="V644" i="5"/>
  <c r="E644" i="5"/>
  <c r="X644" i="5" s="1"/>
  <c r="V646" i="5"/>
  <c r="E646" i="5"/>
  <c r="X646" i="5" s="1"/>
  <c r="V648" i="5"/>
  <c r="E648" i="5"/>
  <c r="X648" i="5" s="1"/>
  <c r="E649" i="5"/>
  <c r="X649" i="5" s="1"/>
  <c r="V650" i="5"/>
  <c r="E650" i="5"/>
  <c r="X650" i="5" s="1"/>
  <c r="V652" i="5"/>
  <c r="E652" i="5"/>
  <c r="X652" i="5" s="1"/>
  <c r="V654" i="5"/>
  <c r="E654" i="5"/>
  <c r="X654" i="5" s="1"/>
  <c r="V656" i="5"/>
  <c r="E656" i="5"/>
  <c r="X656" i="5" s="1"/>
  <c r="E657" i="5"/>
  <c r="X657" i="5" s="1"/>
  <c r="V658" i="5"/>
  <c r="E658" i="5"/>
  <c r="X658" i="5" s="1"/>
  <c r="V660" i="5"/>
  <c r="E660" i="5"/>
  <c r="X660" i="5" s="1"/>
  <c r="V662" i="5"/>
  <c r="E662" i="5"/>
  <c r="X662" i="5" s="1"/>
  <c r="V664" i="5"/>
  <c r="E664" i="5"/>
  <c r="X664" i="5" s="1"/>
  <c r="E665" i="5"/>
  <c r="V666" i="5"/>
  <c r="E666" i="5"/>
  <c r="X666" i="5" s="1"/>
  <c r="V668" i="5"/>
  <c r="E668" i="5"/>
  <c r="X668" i="5" s="1"/>
  <c r="V670" i="5"/>
  <c r="E670" i="5"/>
  <c r="X670" i="5" s="1"/>
  <c r="V672" i="5"/>
  <c r="E672" i="5"/>
  <c r="X672" i="5" s="1"/>
  <c r="V674" i="5"/>
  <c r="E674" i="5"/>
  <c r="X674" i="5" s="1"/>
  <c r="V676" i="5"/>
  <c r="E676" i="5"/>
  <c r="X676" i="5" s="1"/>
  <c r="V678" i="5"/>
  <c r="E678" i="5"/>
  <c r="X678" i="5" s="1"/>
  <c r="V680" i="5"/>
  <c r="E680" i="5"/>
  <c r="X680" i="5" s="1"/>
  <c r="E681" i="5"/>
  <c r="X681" i="5" s="1"/>
  <c r="V682" i="5"/>
  <c r="E682" i="5"/>
  <c r="X682" i="5" s="1"/>
  <c r="V684" i="5"/>
  <c r="E684" i="5"/>
  <c r="X684" i="5" s="1"/>
  <c r="V686" i="5"/>
  <c r="E686" i="5"/>
  <c r="X686" i="5" s="1"/>
  <c r="V688" i="5"/>
  <c r="E688" i="5"/>
  <c r="X688" i="5" s="1"/>
  <c r="E689" i="5"/>
  <c r="X689" i="5" s="1"/>
  <c r="V690" i="5"/>
  <c r="E690" i="5"/>
  <c r="X690" i="5" s="1"/>
  <c r="V692" i="5"/>
  <c r="E692" i="5"/>
  <c r="X692" i="5" s="1"/>
  <c r="V694" i="5"/>
  <c r="E694" i="5"/>
  <c r="X694" i="5" s="1"/>
  <c r="V696" i="5"/>
  <c r="E696" i="5"/>
  <c r="X696" i="5" s="1"/>
  <c r="E697" i="5"/>
  <c r="X697" i="5" s="1"/>
  <c r="V698" i="5"/>
  <c r="E698" i="5"/>
  <c r="X698" i="5" s="1"/>
  <c r="V700" i="5"/>
  <c r="E700" i="5"/>
  <c r="X700" i="5" s="1"/>
  <c r="V702" i="5"/>
  <c r="E702" i="5"/>
  <c r="X702" i="5" s="1"/>
  <c r="V704" i="5"/>
  <c r="E704" i="5"/>
  <c r="X704" i="5" s="1"/>
  <c r="V706" i="5"/>
  <c r="E706" i="5"/>
  <c r="X706" i="5" s="1"/>
  <c r="V708" i="5"/>
  <c r="E708" i="5"/>
  <c r="X708" i="5" s="1"/>
  <c r="V710" i="5"/>
  <c r="E710" i="5"/>
  <c r="X710" i="5" s="1"/>
  <c r="V712" i="5"/>
  <c r="E712" i="5"/>
  <c r="X712" i="5" s="1"/>
  <c r="E713" i="5"/>
  <c r="X713" i="5" s="1"/>
  <c r="V714" i="5"/>
  <c r="E714" i="5"/>
  <c r="X714" i="5" s="1"/>
  <c r="V716" i="5"/>
  <c r="E716" i="5"/>
  <c r="X716" i="5" s="1"/>
  <c r="V718" i="5"/>
  <c r="E718" i="5"/>
  <c r="X718" i="5" s="1"/>
  <c r="V720" i="5"/>
  <c r="E720" i="5"/>
  <c r="X720" i="5" s="1"/>
  <c r="E721" i="5"/>
  <c r="X721" i="5" s="1"/>
  <c r="V722" i="5"/>
  <c r="E722" i="5"/>
  <c r="X722" i="5" s="1"/>
  <c r="V724" i="5"/>
  <c r="E724" i="5"/>
  <c r="X724" i="5" s="1"/>
  <c r="V726" i="5"/>
  <c r="E726" i="5"/>
  <c r="X726" i="5" s="1"/>
  <c r="V728" i="5"/>
  <c r="E728" i="5"/>
  <c r="X728" i="5" s="1"/>
  <c r="E729" i="5"/>
  <c r="X729" i="5" s="1"/>
  <c r="V730" i="5"/>
  <c r="E730" i="5"/>
  <c r="X730" i="5" s="1"/>
  <c r="V732" i="5"/>
  <c r="E732" i="5"/>
  <c r="X732" i="5" s="1"/>
  <c r="V734" i="5"/>
  <c r="E734" i="5"/>
  <c r="X734" i="5" s="1"/>
  <c r="V736" i="5"/>
  <c r="E736" i="5"/>
  <c r="X736" i="5" s="1"/>
  <c r="V738" i="5"/>
  <c r="E738" i="5"/>
  <c r="X738" i="5" s="1"/>
  <c r="V740" i="5"/>
  <c r="E740" i="5"/>
  <c r="X740" i="5" s="1"/>
  <c r="V742" i="5"/>
  <c r="E742" i="5"/>
  <c r="X742" i="5" s="1"/>
  <c r="V744" i="5"/>
  <c r="E744" i="5"/>
  <c r="X744" i="5" s="1"/>
  <c r="E745" i="5"/>
  <c r="X745" i="5" s="1"/>
  <c r="V746" i="5"/>
  <c r="E746" i="5"/>
  <c r="X746" i="5" s="1"/>
  <c r="V748" i="5"/>
  <c r="E748" i="5"/>
  <c r="X748" i="5" s="1"/>
  <c r="V750" i="5"/>
  <c r="E750" i="5"/>
  <c r="X750" i="5" s="1"/>
  <c r="V752" i="5"/>
  <c r="E752" i="5"/>
  <c r="X752" i="5" s="1"/>
  <c r="E753" i="5"/>
  <c r="X753" i="5" s="1"/>
  <c r="V754" i="5"/>
  <c r="E754" i="5"/>
  <c r="X754" i="5" s="1"/>
  <c r="V756" i="5"/>
  <c r="E756" i="5"/>
  <c r="X756" i="5" s="1"/>
  <c r="V758" i="5"/>
  <c r="E758" i="5"/>
  <c r="X758" i="5" s="1"/>
  <c r="V760" i="5"/>
  <c r="E760" i="5"/>
  <c r="X760" i="5" s="1"/>
  <c r="E761" i="5"/>
  <c r="X761" i="5" s="1"/>
  <c r="V762" i="5"/>
  <c r="E762" i="5"/>
  <c r="X762" i="5" s="1"/>
  <c r="V764" i="5"/>
  <c r="E764" i="5"/>
  <c r="X764" i="5" s="1"/>
  <c r="V766" i="5"/>
  <c r="E766" i="5"/>
  <c r="X766" i="5" s="1"/>
  <c r="V768" i="5"/>
  <c r="E768" i="5"/>
  <c r="X768" i="5" s="1"/>
  <c r="V770" i="5"/>
  <c r="E770" i="5"/>
  <c r="X770" i="5" s="1"/>
  <c r="V772" i="5"/>
  <c r="E772" i="5"/>
  <c r="X772" i="5" s="1"/>
  <c r="V774" i="5"/>
  <c r="E774" i="5"/>
  <c r="X774" i="5" s="1"/>
  <c r="V776" i="5"/>
  <c r="E776" i="5"/>
  <c r="X776" i="5" s="1"/>
  <c r="E777" i="5"/>
  <c r="X777" i="5" s="1"/>
  <c r="V778" i="5"/>
  <c r="E778" i="5"/>
  <c r="X778" i="5" s="1"/>
  <c r="V780" i="5"/>
  <c r="E780" i="5"/>
  <c r="X780" i="5" s="1"/>
  <c r="V782" i="5"/>
  <c r="E782" i="5"/>
  <c r="X782" i="5" s="1"/>
  <c r="V784" i="5"/>
  <c r="E784" i="5"/>
  <c r="X784" i="5" s="1"/>
  <c r="E785" i="5"/>
  <c r="X785" i="5" s="1"/>
  <c r="V786" i="5"/>
  <c r="E786" i="5"/>
  <c r="X786" i="5" s="1"/>
  <c r="V788" i="5"/>
  <c r="E788" i="5"/>
  <c r="X788" i="5" s="1"/>
  <c r="V790" i="5"/>
  <c r="E790" i="5"/>
  <c r="X790" i="5" s="1"/>
  <c r="V792" i="5"/>
  <c r="E792" i="5"/>
  <c r="X792" i="5" s="1"/>
  <c r="E793" i="5"/>
  <c r="X793" i="5" s="1"/>
  <c r="V794" i="5"/>
  <c r="E794" i="5"/>
  <c r="X794" i="5" s="1"/>
  <c r="V796" i="5"/>
  <c r="E796" i="5"/>
  <c r="X796" i="5" s="1"/>
  <c r="V798" i="5"/>
  <c r="E798" i="5"/>
  <c r="X798" i="5" s="1"/>
  <c r="V800" i="5"/>
  <c r="E800" i="5"/>
  <c r="X800" i="5" s="1"/>
  <c r="V802" i="5"/>
  <c r="E802" i="5"/>
  <c r="X802" i="5" s="1"/>
  <c r="V804" i="5"/>
  <c r="E804" i="5"/>
  <c r="X804" i="5" s="1"/>
  <c r="V806" i="5"/>
  <c r="E806" i="5"/>
  <c r="X806" i="5" s="1"/>
  <c r="V808" i="5"/>
  <c r="E808" i="5"/>
  <c r="X808" i="5" s="1"/>
  <c r="E809" i="5"/>
  <c r="X809" i="5" s="1"/>
  <c r="V810" i="5"/>
  <c r="E810" i="5"/>
  <c r="X810" i="5" s="1"/>
  <c r="V812" i="5"/>
  <c r="E812" i="5"/>
  <c r="X812" i="5" s="1"/>
  <c r="V814" i="5"/>
  <c r="E814" i="5"/>
  <c r="X814" i="5" s="1"/>
  <c r="V816" i="5"/>
  <c r="E816" i="5"/>
  <c r="X816" i="5" s="1"/>
  <c r="E817" i="5"/>
  <c r="X817" i="5" s="1"/>
  <c r="V818" i="5"/>
  <c r="E818" i="5"/>
  <c r="X818" i="5" s="1"/>
  <c r="V820" i="5"/>
  <c r="E820" i="5"/>
  <c r="X820" i="5" s="1"/>
  <c r="V822" i="5"/>
  <c r="E822" i="5"/>
  <c r="X822" i="5" s="1"/>
  <c r="V824" i="5"/>
  <c r="E824" i="5"/>
  <c r="X824" i="5" s="1"/>
  <c r="E825" i="5"/>
  <c r="X825" i="5" s="1"/>
  <c r="V826" i="5"/>
  <c r="E826" i="5"/>
  <c r="X826" i="5" s="1"/>
  <c r="V828" i="5"/>
  <c r="E828" i="5"/>
  <c r="X828" i="5" s="1"/>
  <c r="V830" i="5"/>
  <c r="E830" i="5"/>
  <c r="X830" i="5" s="1"/>
  <c r="V832" i="5"/>
  <c r="E832" i="5"/>
  <c r="X832" i="5" s="1"/>
  <c r="V834" i="5"/>
  <c r="E834" i="5"/>
  <c r="X834" i="5" s="1"/>
  <c r="V836" i="5"/>
  <c r="E836" i="5"/>
  <c r="X836" i="5" s="1"/>
  <c r="V838" i="5"/>
  <c r="E838" i="5"/>
  <c r="X838" i="5" s="1"/>
  <c r="V840" i="5"/>
  <c r="E840" i="5"/>
  <c r="X840" i="5" s="1"/>
  <c r="E841" i="5"/>
  <c r="X841" i="5" s="1"/>
  <c r="V842" i="5"/>
  <c r="E842" i="5"/>
  <c r="X842" i="5" s="1"/>
  <c r="V844" i="5"/>
  <c r="E844" i="5"/>
  <c r="X844" i="5" s="1"/>
  <c r="V846" i="5"/>
  <c r="E846" i="5"/>
  <c r="X846" i="5" s="1"/>
  <c r="V848" i="5"/>
  <c r="E848" i="5"/>
  <c r="X848" i="5" s="1"/>
  <c r="E849" i="5"/>
  <c r="X849" i="5" s="1"/>
  <c r="V850" i="5"/>
  <c r="E850" i="5"/>
  <c r="X850" i="5" s="1"/>
  <c r="V852" i="5"/>
  <c r="E852" i="5"/>
  <c r="X852" i="5" s="1"/>
  <c r="V854" i="5"/>
  <c r="E854" i="5"/>
  <c r="X854" i="5" s="1"/>
  <c r="V856" i="5"/>
  <c r="E856" i="5"/>
  <c r="X856" i="5" s="1"/>
  <c r="E857" i="5"/>
  <c r="X857" i="5" s="1"/>
  <c r="V858" i="5"/>
  <c r="E858" i="5"/>
  <c r="X858" i="5" s="1"/>
  <c r="V860" i="5"/>
  <c r="E860" i="5"/>
  <c r="X860" i="5" s="1"/>
  <c r="V862" i="5"/>
  <c r="E862" i="5"/>
  <c r="X862" i="5" s="1"/>
  <c r="V864" i="5"/>
  <c r="E864" i="5"/>
  <c r="X864" i="5" s="1"/>
  <c r="V866" i="5"/>
  <c r="E866" i="5"/>
  <c r="X866" i="5" s="1"/>
  <c r="V868" i="5"/>
  <c r="E868" i="5"/>
  <c r="X868" i="5" s="1"/>
  <c r="V870" i="5"/>
  <c r="E870" i="5"/>
  <c r="X870" i="5" s="1"/>
  <c r="V872" i="5"/>
  <c r="E872" i="5"/>
  <c r="X872" i="5" s="1"/>
  <c r="E873" i="5"/>
  <c r="X873" i="5" s="1"/>
  <c r="V874" i="5"/>
  <c r="E874" i="5"/>
  <c r="X874" i="5" s="1"/>
  <c r="V876" i="5"/>
  <c r="E876" i="5"/>
  <c r="X876" i="5" s="1"/>
  <c r="V878" i="5"/>
  <c r="E878" i="5"/>
  <c r="X878" i="5" s="1"/>
  <c r="V880" i="5"/>
  <c r="E880" i="5"/>
  <c r="X880" i="5" s="1"/>
  <c r="E881" i="5"/>
  <c r="X881" i="5" s="1"/>
  <c r="V882" i="5"/>
  <c r="E882" i="5"/>
  <c r="X882" i="5" s="1"/>
  <c r="V884" i="5"/>
  <c r="E884" i="5"/>
  <c r="X884" i="5" s="1"/>
  <c r="V886" i="5"/>
  <c r="E886" i="5"/>
  <c r="X886" i="5" s="1"/>
  <c r="V888" i="5"/>
  <c r="E888" i="5"/>
  <c r="X888" i="5" s="1"/>
  <c r="E889" i="5"/>
  <c r="X889" i="5" s="1"/>
  <c r="V890" i="5"/>
  <c r="E890" i="5"/>
  <c r="X890" i="5" s="1"/>
  <c r="V892" i="5"/>
  <c r="E892" i="5"/>
  <c r="X892" i="5" s="1"/>
  <c r="V894" i="5"/>
  <c r="E894" i="5"/>
  <c r="X894" i="5" s="1"/>
  <c r="V896" i="5"/>
  <c r="E896" i="5"/>
  <c r="X896" i="5" s="1"/>
  <c r="V898" i="5"/>
  <c r="E898" i="5"/>
  <c r="X898" i="5" s="1"/>
  <c r="V900" i="5"/>
  <c r="E900" i="5"/>
  <c r="X900" i="5" s="1"/>
  <c r="E901" i="5"/>
  <c r="X901" i="5" s="1"/>
  <c r="V902" i="5"/>
  <c r="E902" i="5"/>
  <c r="X902" i="5" s="1"/>
  <c r="V904" i="5"/>
  <c r="E904" i="5"/>
  <c r="X904" i="5" s="1"/>
  <c r="V906" i="5"/>
  <c r="E906" i="5"/>
  <c r="X906" i="5" s="1"/>
  <c r="V908" i="5"/>
  <c r="E908" i="5"/>
  <c r="X908" i="5" s="1"/>
  <c r="E909" i="5"/>
  <c r="X909" i="5" s="1"/>
  <c r="V910" i="5"/>
  <c r="E910" i="5"/>
  <c r="X910" i="5" s="1"/>
  <c r="V912" i="5"/>
  <c r="E912" i="5"/>
  <c r="X912" i="5" s="1"/>
  <c r="V914" i="5"/>
  <c r="E914" i="5"/>
  <c r="X914" i="5" s="1"/>
  <c r="V916" i="5"/>
  <c r="E916" i="5"/>
  <c r="X916" i="5" s="1"/>
  <c r="E917" i="5"/>
  <c r="X917" i="5" s="1"/>
  <c r="V918" i="5"/>
  <c r="E918" i="5"/>
  <c r="X918" i="5" s="1"/>
  <c r="V920" i="5"/>
  <c r="E920" i="5"/>
  <c r="X920" i="5" s="1"/>
  <c r="V922" i="5"/>
  <c r="E922" i="5"/>
  <c r="X922" i="5" s="1"/>
  <c r="V924" i="5"/>
  <c r="E924" i="5"/>
  <c r="X924" i="5" s="1"/>
  <c r="E925" i="5"/>
  <c r="X925" i="5" s="1"/>
  <c r="V926" i="5"/>
  <c r="E926" i="5"/>
  <c r="X926" i="5" s="1"/>
  <c r="V928" i="5"/>
  <c r="E928" i="5"/>
  <c r="X928" i="5" s="1"/>
  <c r="V930" i="5"/>
  <c r="E930" i="5"/>
  <c r="X930" i="5" s="1"/>
  <c r="V932" i="5"/>
  <c r="E932" i="5"/>
  <c r="X932" i="5" s="1"/>
  <c r="E933" i="5"/>
  <c r="X933" i="5" s="1"/>
  <c r="V934" i="5"/>
  <c r="E934" i="5"/>
  <c r="X934" i="5" s="1"/>
  <c r="V936" i="5"/>
  <c r="E936" i="5"/>
  <c r="X936" i="5" s="1"/>
  <c r="V938" i="5"/>
  <c r="E938" i="5"/>
  <c r="X938" i="5" s="1"/>
  <c r="V940" i="5"/>
  <c r="E940" i="5"/>
  <c r="X940" i="5" s="1"/>
  <c r="E941" i="5"/>
  <c r="X941" i="5" s="1"/>
  <c r="V942" i="5"/>
  <c r="E942" i="5"/>
  <c r="X942" i="5" s="1"/>
  <c r="V944" i="5"/>
  <c r="E944" i="5"/>
  <c r="X944" i="5" s="1"/>
  <c r="V946" i="5"/>
  <c r="E946" i="5"/>
  <c r="X946" i="5" s="1"/>
  <c r="V948" i="5"/>
  <c r="E948" i="5"/>
  <c r="X948" i="5" s="1"/>
  <c r="E949" i="5"/>
  <c r="X949" i="5" s="1"/>
  <c r="V950" i="5"/>
  <c r="E950" i="5"/>
  <c r="X950" i="5" s="1"/>
  <c r="V952" i="5"/>
  <c r="E952" i="5"/>
  <c r="X952" i="5" s="1"/>
  <c r="V954" i="5"/>
  <c r="E954" i="5"/>
  <c r="X954" i="5" s="1"/>
  <c r="V956" i="5"/>
  <c r="E956" i="5"/>
  <c r="X956" i="5" s="1"/>
  <c r="E957" i="5"/>
  <c r="X957" i="5" s="1"/>
  <c r="V958" i="5"/>
  <c r="E958" i="5"/>
  <c r="X958" i="5" s="1"/>
  <c r="V960" i="5"/>
  <c r="E960" i="5"/>
  <c r="X960" i="5" s="1"/>
  <c r="V962" i="5"/>
  <c r="E962" i="5"/>
  <c r="V964" i="5"/>
  <c r="E964" i="5"/>
  <c r="X964" i="5" s="1"/>
  <c r="E965" i="5"/>
  <c r="X965" i="5" s="1"/>
  <c r="V966" i="5"/>
  <c r="E966" i="5"/>
  <c r="V968" i="5"/>
  <c r="E968" i="5"/>
  <c r="X968" i="5" s="1"/>
  <c r="V970" i="5"/>
  <c r="E970" i="5"/>
  <c r="X970" i="5" s="1"/>
  <c r="V972" i="5"/>
  <c r="E972" i="5"/>
  <c r="X972" i="5" s="1"/>
  <c r="E973" i="5"/>
  <c r="X973" i="5" s="1"/>
  <c r="V974" i="5"/>
  <c r="E974" i="5"/>
  <c r="X974" i="5" s="1"/>
  <c r="V976" i="5"/>
  <c r="E976" i="5"/>
  <c r="X976" i="5" s="1"/>
  <c r="V978" i="5"/>
  <c r="E978" i="5"/>
  <c r="X978" i="5" s="1"/>
  <c r="V980" i="5"/>
  <c r="E980" i="5"/>
  <c r="X980" i="5" s="1"/>
  <c r="E981" i="5"/>
  <c r="X981" i="5" s="1"/>
  <c r="V982" i="5"/>
  <c r="E982" i="5"/>
  <c r="X982" i="5" s="1"/>
  <c r="V984" i="5"/>
  <c r="E984" i="5"/>
  <c r="X984" i="5" s="1"/>
  <c r="V986" i="5"/>
  <c r="E986" i="5"/>
  <c r="X986" i="5" s="1"/>
  <c r="V988" i="5"/>
  <c r="E988" i="5"/>
  <c r="X988" i="5" s="1"/>
  <c r="E989" i="5"/>
  <c r="X989" i="5" s="1"/>
  <c r="V990" i="5"/>
  <c r="E990" i="5"/>
  <c r="X990" i="5" s="1"/>
  <c r="V992" i="5"/>
  <c r="E992" i="5"/>
  <c r="X992" i="5" s="1"/>
  <c r="V994" i="5"/>
  <c r="E994" i="5"/>
  <c r="X994" i="5" s="1"/>
  <c r="V996" i="5"/>
  <c r="E996" i="5"/>
  <c r="X996" i="5" s="1"/>
  <c r="E997" i="5"/>
  <c r="X997" i="5" s="1"/>
  <c r="V998" i="5"/>
  <c r="E998" i="5"/>
  <c r="X998" i="5" s="1"/>
  <c r="V1000" i="5"/>
  <c r="E1000" i="5"/>
  <c r="X1000" i="5" s="1"/>
  <c r="V1002" i="5"/>
  <c r="E1002" i="5"/>
  <c r="X1002" i="5" s="1"/>
  <c r="V1004" i="5"/>
  <c r="E1004" i="5"/>
  <c r="X1004" i="5" s="1"/>
  <c r="E1005" i="5"/>
  <c r="X1005" i="5" s="1"/>
  <c r="V1006" i="5"/>
  <c r="E1006" i="5"/>
  <c r="X1006" i="5" s="1"/>
  <c r="V1008" i="5"/>
  <c r="E1008" i="5"/>
  <c r="X1008" i="5" s="1"/>
  <c r="V1010" i="5"/>
  <c r="E1010" i="5"/>
  <c r="X1010" i="5" s="1"/>
  <c r="V1012" i="5"/>
  <c r="E1012" i="5"/>
  <c r="X1012" i="5" s="1"/>
  <c r="E1013" i="5"/>
  <c r="X1013" i="5" s="1"/>
  <c r="V1014" i="5"/>
  <c r="E1014" i="5"/>
  <c r="X1014" i="5" s="1"/>
  <c r="V1016" i="5"/>
  <c r="E1016" i="5"/>
  <c r="X1016" i="5" s="1"/>
  <c r="V1018" i="5"/>
  <c r="E1018" i="5"/>
  <c r="X1018" i="5" s="1"/>
  <c r="V1020" i="5"/>
  <c r="E1020" i="5"/>
  <c r="X1020" i="5" s="1"/>
  <c r="E1021" i="5"/>
  <c r="X1021" i="5" s="1"/>
  <c r="V1022" i="5"/>
  <c r="E1022" i="5"/>
  <c r="X1022" i="5" s="1"/>
  <c r="V1024" i="5"/>
  <c r="E1024" i="5"/>
  <c r="X1024" i="5" s="1"/>
  <c r="V1026" i="5"/>
  <c r="E1026" i="5"/>
  <c r="X1026" i="5" s="1"/>
  <c r="V1028" i="5"/>
  <c r="E1028" i="5"/>
  <c r="X1028" i="5" s="1"/>
  <c r="E1029" i="5"/>
  <c r="X1029" i="5" s="1"/>
  <c r="V1030" i="5"/>
  <c r="E1030" i="5"/>
  <c r="X1030" i="5" s="1"/>
  <c r="V1032" i="5"/>
  <c r="E1032" i="5"/>
  <c r="X1032" i="5" s="1"/>
  <c r="V1034" i="5"/>
  <c r="E1034" i="5"/>
  <c r="X1034" i="5" s="1"/>
  <c r="V1036" i="5"/>
  <c r="E1036" i="5"/>
  <c r="X1036" i="5" s="1"/>
  <c r="E1037" i="5"/>
  <c r="X1037" i="5" s="1"/>
  <c r="V1038" i="5"/>
  <c r="E1038" i="5"/>
  <c r="X1038" i="5" s="1"/>
  <c r="V1040" i="5"/>
  <c r="E1040" i="5"/>
  <c r="X1040" i="5" s="1"/>
  <c r="V1042" i="5"/>
  <c r="E1042" i="5"/>
  <c r="X1042" i="5" s="1"/>
  <c r="V1044" i="5"/>
  <c r="E1044" i="5"/>
  <c r="X1044" i="5" s="1"/>
  <c r="E1045" i="5"/>
  <c r="X1045" i="5" s="1"/>
  <c r="V1046" i="5"/>
  <c r="E1046" i="5"/>
  <c r="X1046" i="5" s="1"/>
  <c r="V1048" i="5"/>
  <c r="E1048" i="5"/>
  <c r="X1048" i="5" s="1"/>
  <c r="V1050" i="5"/>
  <c r="E1050" i="5"/>
  <c r="X1050" i="5" s="1"/>
  <c r="V1052" i="5"/>
  <c r="E1052" i="5"/>
  <c r="X1052" i="5" s="1"/>
  <c r="E1053" i="5"/>
  <c r="X1053" i="5" s="1"/>
  <c r="V1054" i="5"/>
  <c r="E1054" i="5"/>
  <c r="X1054" i="5" s="1"/>
  <c r="V1056" i="5"/>
  <c r="E1056" i="5"/>
  <c r="X1056" i="5" s="1"/>
  <c r="V1058" i="5"/>
  <c r="E1058" i="5"/>
  <c r="X1058" i="5" s="1"/>
  <c r="V1060" i="5"/>
  <c r="E1060" i="5"/>
  <c r="X1060" i="5" s="1"/>
  <c r="E1061" i="5"/>
  <c r="X1061" i="5" s="1"/>
  <c r="V1062" i="5"/>
  <c r="E1062" i="5"/>
  <c r="V1064" i="5"/>
  <c r="E1064" i="5"/>
  <c r="X1064" i="5" s="1"/>
  <c r="V1066" i="5"/>
  <c r="E1066" i="5"/>
  <c r="X1066" i="5" s="1"/>
  <c r="V1068" i="5"/>
  <c r="E1068" i="5"/>
  <c r="X1068" i="5" s="1"/>
  <c r="E1069" i="5"/>
  <c r="X1069" i="5" s="1"/>
  <c r="V1070" i="5"/>
  <c r="E1070" i="5"/>
  <c r="X1070" i="5" s="1"/>
  <c r="V1072" i="5"/>
  <c r="E1072" i="5"/>
  <c r="X1072" i="5" s="1"/>
  <c r="V1074" i="5"/>
  <c r="E1074" i="5"/>
  <c r="X1074" i="5" s="1"/>
  <c r="V1076" i="5"/>
  <c r="E1076" i="5"/>
  <c r="X1076" i="5" s="1"/>
  <c r="E1077" i="5"/>
  <c r="X1077" i="5" s="1"/>
  <c r="V1078" i="5"/>
  <c r="E1078" i="5"/>
  <c r="V1080" i="5"/>
  <c r="E1080" i="5"/>
  <c r="X1080" i="5" s="1"/>
  <c r="V1082" i="5"/>
  <c r="E1082" i="5"/>
  <c r="X1082" i="5" s="1"/>
  <c r="V1084" i="5"/>
  <c r="E1084" i="5"/>
  <c r="X1084" i="5" s="1"/>
  <c r="E1085" i="5"/>
  <c r="X1085" i="5" s="1"/>
  <c r="V1086" i="5"/>
  <c r="E1086" i="5"/>
  <c r="X1086" i="5" s="1"/>
  <c r="V1088" i="5"/>
  <c r="E1088" i="5"/>
  <c r="X1088" i="5" s="1"/>
  <c r="V1090" i="5"/>
  <c r="E1090" i="5"/>
  <c r="X1090" i="5" s="1"/>
  <c r="V1092" i="5"/>
  <c r="E1092" i="5"/>
  <c r="X1092" i="5" s="1"/>
  <c r="E1093" i="5"/>
  <c r="X1093" i="5" s="1"/>
  <c r="V1094" i="5"/>
  <c r="E1094" i="5"/>
  <c r="X1094" i="5" s="1"/>
  <c r="V1096" i="5"/>
  <c r="E1096" i="5"/>
  <c r="X1096" i="5" s="1"/>
  <c r="V1098" i="5"/>
  <c r="E1098" i="5"/>
  <c r="X1098" i="5" s="1"/>
  <c r="V1100" i="5"/>
  <c r="E1100" i="5"/>
  <c r="X1100" i="5" s="1"/>
  <c r="E1101" i="5"/>
  <c r="X1101" i="5" s="1"/>
  <c r="V1102" i="5"/>
  <c r="E1102" i="5"/>
  <c r="X1102" i="5" s="1"/>
  <c r="V1104" i="5"/>
  <c r="E1104" i="5"/>
  <c r="X1104" i="5" s="1"/>
  <c r="V1106" i="5"/>
  <c r="E1106" i="5"/>
  <c r="X1106" i="5" s="1"/>
  <c r="V1108" i="5"/>
  <c r="E1108" i="5"/>
  <c r="X1108" i="5" s="1"/>
  <c r="E1109" i="5"/>
  <c r="X1109" i="5" s="1"/>
  <c r="V1110" i="5"/>
  <c r="E1110" i="5"/>
  <c r="X1110" i="5" s="1"/>
  <c r="V1112" i="5"/>
  <c r="E1112" i="5"/>
  <c r="X1112" i="5" s="1"/>
  <c r="V1114" i="5"/>
  <c r="E1114" i="5"/>
  <c r="X1114" i="5" s="1"/>
  <c r="V1116" i="5"/>
  <c r="E1116" i="5"/>
  <c r="X1116" i="5" s="1"/>
  <c r="E1117" i="5"/>
  <c r="X1117" i="5" s="1"/>
  <c r="V1118" i="5"/>
  <c r="E1118" i="5"/>
  <c r="X1118" i="5" s="1"/>
  <c r="V1120" i="5"/>
  <c r="E1120" i="5"/>
  <c r="X1120" i="5" s="1"/>
  <c r="V1122" i="5"/>
  <c r="E1122" i="5"/>
  <c r="X1122" i="5" s="1"/>
  <c r="V1124" i="5"/>
  <c r="E1124" i="5"/>
  <c r="X1124" i="5" s="1"/>
  <c r="E1125" i="5"/>
  <c r="X1125" i="5" s="1"/>
  <c r="V1126" i="5"/>
  <c r="E1126" i="5"/>
  <c r="X1126" i="5" s="1"/>
  <c r="V1128" i="5"/>
  <c r="E1128" i="5"/>
  <c r="X1128" i="5" s="1"/>
  <c r="V1130" i="5"/>
  <c r="E1130" i="5"/>
  <c r="X1130" i="5" s="1"/>
  <c r="V1132" i="5"/>
  <c r="E1132" i="5"/>
  <c r="X1132" i="5" s="1"/>
  <c r="E1133" i="5"/>
  <c r="X1133" i="5" s="1"/>
  <c r="V1134" i="5"/>
  <c r="E1134" i="5"/>
  <c r="X1134" i="5" s="1"/>
  <c r="V1136" i="5"/>
  <c r="E1136" i="5"/>
  <c r="X1136" i="5" s="1"/>
  <c r="E1137" i="5"/>
  <c r="X1137" i="5" s="1"/>
  <c r="V1138" i="5"/>
  <c r="E1138" i="5"/>
  <c r="X1138" i="5" s="1"/>
  <c r="V1140" i="5"/>
  <c r="E1140" i="5"/>
  <c r="X1140" i="5" s="1"/>
  <c r="E1141" i="5"/>
  <c r="X1141" i="5" s="1"/>
  <c r="V1142" i="5"/>
  <c r="E1142" i="5"/>
  <c r="X1142" i="5" s="1"/>
  <c r="V1144" i="5"/>
  <c r="E1144" i="5"/>
  <c r="X1144" i="5" s="1"/>
  <c r="E1145" i="5"/>
  <c r="X1145" i="5" s="1"/>
  <c r="V1146" i="5"/>
  <c r="E1146" i="5"/>
  <c r="X1146" i="5" s="1"/>
  <c r="V1148" i="5"/>
  <c r="E1148" i="5"/>
  <c r="X1148" i="5" s="1"/>
  <c r="E1149" i="5"/>
  <c r="X1149" i="5" s="1"/>
  <c r="V1150" i="5"/>
  <c r="E1150" i="5"/>
  <c r="X1150" i="5" s="1"/>
  <c r="V1152" i="5"/>
  <c r="E1152" i="5"/>
  <c r="X1152" i="5" s="1"/>
  <c r="E1153" i="5"/>
  <c r="X1153" i="5" s="1"/>
  <c r="V1154" i="5"/>
  <c r="E1154" i="5"/>
  <c r="X1154" i="5" s="1"/>
  <c r="V1156" i="5"/>
  <c r="E1156" i="5"/>
  <c r="X1156" i="5" s="1"/>
  <c r="E1157" i="5"/>
  <c r="X1157" i="5" s="1"/>
  <c r="V1158" i="5"/>
  <c r="E1158" i="5"/>
  <c r="X1158" i="5" s="1"/>
  <c r="V1160" i="5"/>
  <c r="E1160" i="5"/>
  <c r="X1160" i="5" s="1"/>
  <c r="E1161" i="5"/>
  <c r="X1161" i="5" s="1"/>
  <c r="V1162" i="5"/>
  <c r="E1162" i="5"/>
  <c r="X1162" i="5" s="1"/>
  <c r="V1164" i="5"/>
  <c r="E1164" i="5"/>
  <c r="X1164" i="5" s="1"/>
  <c r="E1165" i="5"/>
  <c r="X1165" i="5" s="1"/>
  <c r="V1166" i="5"/>
  <c r="E1166" i="5"/>
  <c r="X1166" i="5" s="1"/>
  <c r="V1168" i="5"/>
  <c r="E1168" i="5"/>
  <c r="X1168" i="5" s="1"/>
  <c r="E1169" i="5"/>
  <c r="X1169" i="5" s="1"/>
  <c r="V1170" i="5"/>
  <c r="E1170" i="5"/>
  <c r="X1170" i="5" s="1"/>
  <c r="V1172" i="5"/>
  <c r="E1172" i="5"/>
  <c r="X1172" i="5" s="1"/>
  <c r="E1173" i="5"/>
  <c r="X1173" i="5" s="1"/>
  <c r="V1174" i="5"/>
  <c r="E1174" i="5"/>
  <c r="X1174" i="5" s="1"/>
  <c r="V1176" i="5"/>
  <c r="E1176" i="5"/>
  <c r="X1176" i="5" s="1"/>
  <c r="E1177" i="5"/>
  <c r="X1177" i="5" s="1"/>
  <c r="V1178" i="5"/>
  <c r="E1178" i="5"/>
  <c r="X1178" i="5" s="1"/>
  <c r="V1180" i="5"/>
  <c r="E1180" i="5"/>
  <c r="X1180" i="5" s="1"/>
  <c r="E1181" i="5"/>
  <c r="X1181" i="5" s="1"/>
  <c r="V1182" i="5"/>
  <c r="E1182" i="5"/>
  <c r="X1182" i="5" s="1"/>
  <c r="V1184" i="5"/>
  <c r="E1184" i="5"/>
  <c r="X1184" i="5" s="1"/>
  <c r="E1185" i="5"/>
  <c r="X1185" i="5" s="1"/>
  <c r="V1186" i="5"/>
  <c r="E1186" i="5"/>
  <c r="X1186" i="5" s="1"/>
  <c r="V1188" i="5"/>
  <c r="E1188" i="5"/>
  <c r="X1188" i="5" s="1"/>
  <c r="E1189" i="5"/>
  <c r="X1189" i="5" s="1"/>
  <c r="V1190" i="5"/>
  <c r="E1190" i="5"/>
  <c r="X1190" i="5" s="1"/>
  <c r="V1192" i="5"/>
  <c r="E1192" i="5"/>
  <c r="X1192" i="5" s="1"/>
  <c r="E1193" i="5"/>
  <c r="X1193" i="5" s="1"/>
  <c r="V1194" i="5"/>
  <c r="E1194" i="5"/>
  <c r="X1194" i="5" s="1"/>
  <c r="V1196" i="5"/>
  <c r="E1196" i="5"/>
  <c r="X1196" i="5" s="1"/>
  <c r="E1197" i="5"/>
  <c r="X1197" i="5" s="1"/>
  <c r="V1198" i="5"/>
  <c r="E1198" i="5"/>
  <c r="X1198" i="5" s="1"/>
  <c r="V1200" i="5"/>
  <c r="E1200" i="5"/>
  <c r="X1200" i="5" s="1"/>
  <c r="E1201" i="5"/>
  <c r="X1201" i="5" s="1"/>
  <c r="V1202" i="5"/>
  <c r="E1202" i="5"/>
  <c r="X1202" i="5" s="1"/>
  <c r="V1204" i="5"/>
  <c r="E1204" i="5"/>
  <c r="X1204" i="5" s="1"/>
  <c r="E1205" i="5"/>
  <c r="X1205" i="5" s="1"/>
  <c r="V1206" i="5"/>
  <c r="E1206" i="5"/>
  <c r="X1206" i="5" s="1"/>
  <c r="V1208" i="5"/>
  <c r="E1208" i="5"/>
  <c r="X1208" i="5" s="1"/>
  <c r="E1209" i="5"/>
  <c r="X1209" i="5" s="1"/>
  <c r="V1210" i="5"/>
  <c r="E1210" i="5"/>
  <c r="X1210" i="5" s="1"/>
  <c r="V1212" i="5"/>
  <c r="E1212" i="5"/>
  <c r="X1212" i="5" s="1"/>
  <c r="E1213" i="5"/>
  <c r="X1213" i="5" s="1"/>
  <c r="V1214" i="5"/>
  <c r="E1214" i="5"/>
  <c r="X1214" i="5" s="1"/>
  <c r="V1216" i="5"/>
  <c r="E1216" i="5"/>
  <c r="X1216" i="5" s="1"/>
  <c r="E1217" i="5"/>
  <c r="X1217" i="5" s="1"/>
  <c r="V1218" i="5"/>
  <c r="E1218" i="5"/>
  <c r="X1218" i="5" s="1"/>
  <c r="V1220" i="5"/>
  <c r="E1220" i="5"/>
  <c r="X1220" i="5" s="1"/>
  <c r="E1221" i="5"/>
  <c r="X1221" i="5" s="1"/>
  <c r="V1222" i="5"/>
  <c r="E1222" i="5"/>
  <c r="X1222" i="5" s="1"/>
  <c r="V1224" i="5"/>
  <c r="E1224" i="5"/>
  <c r="X1224" i="5" s="1"/>
  <c r="E1225" i="5"/>
  <c r="X1225" i="5" s="1"/>
  <c r="V1226" i="5"/>
  <c r="E1226" i="5"/>
  <c r="X1226" i="5" s="1"/>
  <c r="V1228" i="5"/>
  <c r="E1228" i="5"/>
  <c r="X1228" i="5" s="1"/>
  <c r="E1229" i="5"/>
  <c r="X1229" i="5" s="1"/>
  <c r="V1230" i="5"/>
  <c r="E1230" i="5"/>
  <c r="X1230" i="5" s="1"/>
  <c r="V1232" i="5"/>
  <c r="E1232" i="5"/>
  <c r="X1232" i="5" s="1"/>
  <c r="E1233" i="5"/>
  <c r="X1233" i="5" s="1"/>
  <c r="V1234" i="5"/>
  <c r="E1234" i="5"/>
  <c r="X1234" i="5" s="1"/>
  <c r="V1236" i="5"/>
  <c r="E1236" i="5"/>
  <c r="X1236" i="5" s="1"/>
  <c r="E1237" i="5"/>
  <c r="X1237" i="5" s="1"/>
  <c r="V1238" i="5"/>
  <c r="E1238" i="5"/>
  <c r="X1238" i="5" s="1"/>
  <c r="V1240" i="5"/>
  <c r="E1240" i="5"/>
  <c r="X1240" i="5" s="1"/>
  <c r="E1241" i="5"/>
  <c r="X1241" i="5" s="1"/>
  <c r="V1242" i="5"/>
  <c r="E1242" i="5"/>
  <c r="X1242" i="5" s="1"/>
  <c r="V1244" i="5"/>
  <c r="E1244" i="5"/>
  <c r="X1244" i="5" s="1"/>
  <c r="E1245" i="5"/>
  <c r="X1245" i="5" s="1"/>
  <c r="V1246" i="5"/>
  <c r="E1246" i="5"/>
  <c r="X1246" i="5" s="1"/>
  <c r="V1248" i="5"/>
  <c r="E1248" i="5"/>
  <c r="X1248" i="5" s="1"/>
  <c r="E1249" i="5"/>
  <c r="X1249" i="5" s="1"/>
  <c r="V1250" i="5"/>
  <c r="E1250" i="5"/>
  <c r="X1250" i="5" s="1"/>
  <c r="V1252" i="5"/>
  <c r="E1252" i="5"/>
  <c r="X1252" i="5" s="1"/>
  <c r="E1253" i="5"/>
  <c r="X1253" i="5" s="1"/>
  <c r="V1254" i="5"/>
  <c r="E1254" i="5"/>
  <c r="X1254" i="5" s="1"/>
  <c r="V1256" i="5"/>
  <c r="E1256" i="5"/>
  <c r="X1256" i="5" s="1"/>
  <c r="E1257" i="5"/>
  <c r="X1257" i="5" s="1"/>
  <c r="V1258" i="5"/>
  <c r="E1258" i="5"/>
  <c r="X1258" i="5" s="1"/>
  <c r="V1260" i="5"/>
  <c r="E1260" i="5"/>
  <c r="X1260" i="5" s="1"/>
  <c r="E1261" i="5"/>
  <c r="X1261" i="5" s="1"/>
  <c r="V1262" i="5"/>
  <c r="E1262" i="5"/>
  <c r="X1262" i="5" s="1"/>
  <c r="V1264" i="5"/>
  <c r="E1264" i="5"/>
  <c r="X1264" i="5" s="1"/>
  <c r="E1265" i="5"/>
  <c r="X1265" i="5" s="1"/>
  <c r="V1266" i="5"/>
  <c r="E1266" i="5"/>
  <c r="X1266" i="5" s="1"/>
  <c r="V1268" i="5"/>
  <c r="E1268" i="5"/>
  <c r="X1268" i="5" s="1"/>
  <c r="E1269" i="5"/>
  <c r="X1269" i="5" s="1"/>
  <c r="V1270" i="5"/>
  <c r="E1270" i="5"/>
  <c r="X1270" i="5" s="1"/>
  <c r="V1272" i="5"/>
  <c r="E1272" i="5"/>
  <c r="X1272" i="5" s="1"/>
  <c r="E1273" i="5"/>
  <c r="X1273" i="5" s="1"/>
  <c r="V1274" i="5"/>
  <c r="E1274" i="5"/>
  <c r="X1274" i="5" s="1"/>
  <c r="V1276" i="5"/>
  <c r="E1276" i="5"/>
  <c r="X1276" i="5" s="1"/>
  <c r="E1277" i="5"/>
  <c r="X1277" i="5" s="1"/>
  <c r="V1278" i="5"/>
  <c r="E1278" i="5"/>
  <c r="X1278" i="5" s="1"/>
  <c r="V1280" i="5"/>
  <c r="E1280" i="5"/>
  <c r="X1280" i="5" s="1"/>
  <c r="E1281" i="5"/>
  <c r="X1281" i="5" s="1"/>
  <c r="V1282" i="5"/>
  <c r="E1282" i="5"/>
  <c r="X1282" i="5" s="1"/>
  <c r="V1284" i="5"/>
  <c r="E1284" i="5"/>
  <c r="X1284" i="5" s="1"/>
  <c r="E1285" i="5"/>
  <c r="X1285" i="5" s="1"/>
  <c r="V1286" i="5"/>
  <c r="E1286" i="5"/>
  <c r="X1286" i="5" s="1"/>
  <c r="V1288" i="5"/>
  <c r="E1288" i="5"/>
  <c r="X1288" i="5" s="1"/>
  <c r="E1289" i="5"/>
  <c r="X1289" i="5" s="1"/>
  <c r="V1290" i="5"/>
  <c r="E1290" i="5"/>
  <c r="X1290" i="5" s="1"/>
  <c r="V1292" i="5"/>
  <c r="E1292" i="5"/>
  <c r="X1292" i="5" s="1"/>
  <c r="E1293" i="5"/>
  <c r="X1293" i="5" s="1"/>
  <c r="V1294" i="5"/>
  <c r="E1294" i="5"/>
  <c r="X1294" i="5" s="1"/>
  <c r="V1296" i="5"/>
  <c r="E1296" i="5"/>
  <c r="X1296" i="5" s="1"/>
  <c r="E1297" i="5"/>
  <c r="X1297" i="5" s="1"/>
  <c r="V1298" i="5"/>
  <c r="E1298" i="5"/>
  <c r="X1298" i="5" s="1"/>
  <c r="V1300" i="5"/>
  <c r="E1300" i="5"/>
  <c r="X1300" i="5" s="1"/>
  <c r="E1301" i="5"/>
  <c r="X1301" i="5" s="1"/>
  <c r="V1302" i="5"/>
  <c r="E1302" i="5"/>
  <c r="X1302" i="5" s="1"/>
  <c r="V1304" i="5"/>
  <c r="E1304" i="5"/>
  <c r="X1304" i="5" s="1"/>
  <c r="E1305" i="5"/>
  <c r="X1305" i="5" s="1"/>
  <c r="V1306" i="5"/>
  <c r="E1306" i="5"/>
  <c r="X1306" i="5" s="1"/>
  <c r="V1308" i="5"/>
  <c r="E1308" i="5"/>
  <c r="X1308" i="5" s="1"/>
  <c r="E1309" i="5"/>
  <c r="X1309" i="5" s="1"/>
  <c r="V1310" i="5"/>
  <c r="E1310" i="5"/>
  <c r="X1310" i="5" s="1"/>
  <c r="V1312" i="5"/>
  <c r="E1312" i="5"/>
  <c r="X1312" i="5" s="1"/>
  <c r="E1313" i="5"/>
  <c r="X1313" i="5" s="1"/>
  <c r="V1314" i="5"/>
  <c r="E1314" i="5"/>
  <c r="X1314" i="5" s="1"/>
  <c r="V1316" i="5"/>
  <c r="E1316" i="5"/>
  <c r="X1316" i="5" s="1"/>
  <c r="E1317" i="5"/>
  <c r="X1317" i="5" s="1"/>
  <c r="V1318" i="5"/>
  <c r="E1318" i="5"/>
  <c r="X1318" i="5" s="1"/>
  <c r="V1320" i="5"/>
  <c r="E1320" i="5" s="1"/>
  <c r="X1320" i="5" s="1"/>
  <c r="E1321" i="5"/>
  <c r="X1321" i="5" s="1"/>
  <c r="V1322" i="5"/>
  <c r="E1322" i="5"/>
  <c r="X1322" i="5" s="1"/>
  <c r="V1324" i="5"/>
  <c r="E1324" i="5"/>
  <c r="X1324" i="5" s="1"/>
  <c r="E1325" i="5"/>
  <c r="X1325" i="5" s="1"/>
  <c r="V1326" i="5"/>
  <c r="E1326" i="5"/>
  <c r="X1326" i="5" s="1"/>
  <c r="V1328" i="5"/>
  <c r="E1328" i="5" s="1"/>
  <c r="X1328" i="5" s="1"/>
  <c r="E1329" i="5"/>
  <c r="X1329" i="5" s="1"/>
  <c r="V1330" i="5"/>
  <c r="E1330" i="5"/>
  <c r="X1330" i="5" s="1"/>
  <c r="V1332" i="5"/>
  <c r="E1332" i="5"/>
  <c r="X1332" i="5" s="1"/>
  <c r="E1333" i="5"/>
  <c r="X1333" i="5" s="1"/>
  <c r="V1334" i="5"/>
  <c r="E1334" i="5"/>
  <c r="X1334" i="5" s="1"/>
  <c r="V1336" i="5"/>
  <c r="E1336" i="5" s="1"/>
  <c r="X1336" i="5" s="1"/>
  <c r="E1337" i="5"/>
  <c r="X1337" i="5" s="1"/>
  <c r="V1338" i="5"/>
  <c r="E1338" i="5"/>
  <c r="X1338" i="5" s="1"/>
  <c r="V1340" i="5"/>
  <c r="E1340" i="5"/>
  <c r="X1340" i="5" s="1"/>
  <c r="E1341" i="5"/>
  <c r="X1341" i="5" s="1"/>
  <c r="V1342" i="5"/>
  <c r="E1342" i="5"/>
  <c r="X1342" i="5" s="1"/>
  <c r="V1344" i="5"/>
  <c r="E1344" i="5" s="1"/>
  <c r="X1344" i="5" s="1"/>
  <c r="E1345" i="5"/>
  <c r="X1345" i="5" s="1"/>
  <c r="V1346" i="5"/>
  <c r="E1346" i="5"/>
  <c r="X1346" i="5" s="1"/>
  <c r="V1348" i="5"/>
  <c r="E1348" i="5"/>
  <c r="X1348" i="5" s="1"/>
  <c r="E1349" i="5"/>
  <c r="X1349" i="5" s="1"/>
  <c r="V1350" i="5"/>
  <c r="E1350" i="5"/>
  <c r="X1350" i="5" s="1"/>
  <c r="V1352" i="5"/>
  <c r="E1352" i="5" s="1"/>
  <c r="X1352" i="5" s="1"/>
  <c r="E1353" i="5"/>
  <c r="X1353" i="5" s="1"/>
  <c r="V1354" i="5"/>
  <c r="E1354" i="5"/>
  <c r="X1354" i="5" s="1"/>
  <c r="V1356" i="5"/>
  <c r="E1356" i="5"/>
  <c r="X1356" i="5" s="1"/>
  <c r="E1357" i="5"/>
  <c r="X1357" i="5" s="1"/>
  <c r="V1358" i="5"/>
  <c r="E1358" i="5"/>
  <c r="X1358" i="5" s="1"/>
  <c r="V1360" i="5"/>
  <c r="E1360" i="5" s="1"/>
  <c r="X1360" i="5" s="1"/>
  <c r="E1361" i="5"/>
  <c r="X1361" i="5" s="1"/>
  <c r="V1362" i="5"/>
  <c r="E1362" i="5"/>
  <c r="X1362" i="5" s="1"/>
  <c r="V1364" i="5"/>
  <c r="E1364" i="5"/>
  <c r="X1364" i="5" s="1"/>
  <c r="E1365" i="5"/>
  <c r="X1365" i="5" s="1"/>
  <c r="V1366" i="5"/>
  <c r="E1366" i="5"/>
  <c r="X1366" i="5" s="1"/>
  <c r="V1368" i="5"/>
  <c r="E1368" i="5" s="1"/>
  <c r="X1368" i="5" s="1"/>
  <c r="E1369" i="5"/>
  <c r="X1369" i="5" s="1"/>
  <c r="V1370" i="5"/>
  <c r="E1370" i="5"/>
  <c r="X1370" i="5" s="1"/>
  <c r="V1372" i="5"/>
  <c r="E1372" i="5"/>
  <c r="X1372" i="5" s="1"/>
  <c r="E1373" i="5"/>
  <c r="X1373" i="5" s="1"/>
  <c r="V1374" i="5"/>
  <c r="E1374" i="5"/>
  <c r="X1374" i="5" s="1"/>
  <c r="V1376" i="5"/>
  <c r="E1376" i="5" s="1"/>
  <c r="X1376" i="5" s="1"/>
  <c r="E1377" i="5"/>
  <c r="X1377" i="5" s="1"/>
  <c r="V1378" i="5"/>
  <c r="E1378" i="5"/>
  <c r="X1378" i="5" s="1"/>
  <c r="V1380" i="5"/>
  <c r="E1380" i="5"/>
  <c r="X1380" i="5" s="1"/>
  <c r="E1381" i="5"/>
  <c r="X1381" i="5" s="1"/>
  <c r="V1382" i="5"/>
  <c r="E1382" i="5"/>
  <c r="X1382" i="5" s="1"/>
  <c r="V1384" i="5"/>
  <c r="E1384" i="5" s="1"/>
  <c r="X1384" i="5" s="1"/>
  <c r="E1385" i="5"/>
  <c r="X1385" i="5" s="1"/>
  <c r="V1386" i="5"/>
  <c r="E1386" i="5"/>
  <c r="X1386" i="5" s="1"/>
  <c r="V1388" i="5"/>
  <c r="E1388" i="5"/>
  <c r="X1388" i="5" s="1"/>
  <c r="E1389" i="5"/>
  <c r="X1389" i="5" s="1"/>
  <c r="V1390" i="5"/>
  <c r="E1390" i="5"/>
  <c r="X1390" i="5" s="1"/>
  <c r="V1392" i="5"/>
  <c r="E1392" i="5" s="1"/>
  <c r="X1392" i="5" s="1"/>
  <c r="E1393" i="5"/>
  <c r="X1393" i="5" s="1"/>
  <c r="V1394" i="5"/>
  <c r="E1394" i="5"/>
  <c r="X1394" i="5" s="1"/>
  <c r="V1396" i="5"/>
  <c r="E1396" i="5"/>
  <c r="X1396" i="5" s="1"/>
  <c r="E1397" i="5"/>
  <c r="X1397" i="5" s="1"/>
  <c r="V1398" i="5"/>
  <c r="E1398" i="5"/>
  <c r="X1398" i="5" s="1"/>
  <c r="V1400" i="5"/>
  <c r="E1400" i="5" s="1"/>
  <c r="X1400" i="5" s="1"/>
  <c r="E1401" i="5"/>
  <c r="X1401" i="5" s="1"/>
  <c r="V1402" i="5"/>
  <c r="E1402" i="5"/>
  <c r="X1402" i="5" s="1"/>
  <c r="V1404" i="5"/>
  <c r="E1404" i="5"/>
  <c r="X1404" i="5" s="1"/>
  <c r="E1405" i="5"/>
  <c r="X1405" i="5" s="1"/>
  <c r="V1406" i="5"/>
  <c r="E1406" i="5"/>
  <c r="X1406" i="5" s="1"/>
  <c r="V1408" i="5"/>
  <c r="E1408" i="5" s="1"/>
  <c r="X1408" i="5" s="1"/>
  <c r="E1409" i="5"/>
  <c r="X1409" i="5" s="1"/>
  <c r="V1410" i="5"/>
  <c r="E1410" i="5"/>
  <c r="X1410" i="5" s="1"/>
  <c r="V1412" i="5"/>
  <c r="E1412" i="5"/>
  <c r="X1412" i="5" s="1"/>
  <c r="E1413" i="5"/>
  <c r="X1413" i="5" s="1"/>
  <c r="V1414" i="5"/>
  <c r="E1414" i="5"/>
  <c r="X1414" i="5" s="1"/>
  <c r="V1416" i="5"/>
  <c r="E1416" i="5" s="1"/>
  <c r="X1416" i="5" s="1"/>
  <c r="E1417" i="5"/>
  <c r="X1417" i="5" s="1"/>
  <c r="V1418" i="5"/>
  <c r="E1418" i="5"/>
  <c r="X1418" i="5" s="1"/>
  <c r="V1420" i="5"/>
  <c r="E1420" i="5"/>
  <c r="X1420" i="5" s="1"/>
  <c r="E1421" i="5"/>
  <c r="X1421" i="5" s="1"/>
  <c r="V1422" i="5"/>
  <c r="E1422" i="5"/>
  <c r="X1422" i="5" s="1"/>
  <c r="V1424" i="5"/>
  <c r="E1424" i="5" s="1"/>
  <c r="X1424" i="5" s="1"/>
  <c r="E1425" i="5"/>
  <c r="X1425" i="5" s="1"/>
  <c r="V1426" i="5"/>
  <c r="E1426" i="5"/>
  <c r="X1426" i="5" s="1"/>
  <c r="V1428" i="5"/>
  <c r="E1428" i="5"/>
  <c r="X1428" i="5" s="1"/>
  <c r="E1429" i="5"/>
  <c r="X1429" i="5" s="1"/>
  <c r="V1430" i="5"/>
  <c r="E1430" i="5"/>
  <c r="X1430" i="5" s="1"/>
  <c r="V1432" i="5"/>
  <c r="E1432" i="5" s="1"/>
  <c r="X1432" i="5" s="1"/>
  <c r="E1433" i="5"/>
  <c r="X1433" i="5" s="1"/>
  <c r="V1434" i="5"/>
  <c r="E1434" i="5"/>
  <c r="X1434" i="5" s="1"/>
  <c r="V1436" i="5"/>
  <c r="E1436" i="5"/>
  <c r="X1436" i="5" s="1"/>
  <c r="E1437" i="5"/>
  <c r="X1437" i="5" s="1"/>
  <c r="V1438" i="5"/>
  <c r="E1438" i="5"/>
  <c r="X1438" i="5" s="1"/>
  <c r="V1440" i="5"/>
  <c r="E1440" i="5" s="1"/>
  <c r="X1440" i="5" s="1"/>
  <c r="E1441" i="5"/>
  <c r="X1441" i="5" s="1"/>
  <c r="V1442" i="5"/>
  <c r="E1442" i="5"/>
  <c r="X1442" i="5" s="1"/>
  <c r="V1444" i="5"/>
  <c r="E1444" i="5"/>
  <c r="X1444" i="5" s="1"/>
  <c r="E1445" i="5"/>
  <c r="X1445" i="5" s="1"/>
  <c r="V1446" i="5"/>
  <c r="E1446" i="5"/>
  <c r="X1446" i="5" s="1"/>
  <c r="V1448" i="5"/>
  <c r="E1448" i="5" s="1"/>
  <c r="X1448" i="5" s="1"/>
  <c r="E1449" i="5"/>
  <c r="X1449" i="5" s="1"/>
  <c r="V1450" i="5"/>
  <c r="E1450" i="5"/>
  <c r="X1450" i="5" s="1"/>
  <c r="V1452" i="5"/>
  <c r="E1452" i="5"/>
  <c r="X1452" i="5" s="1"/>
  <c r="E1453" i="5"/>
  <c r="X1453" i="5" s="1"/>
  <c r="V1454" i="5"/>
  <c r="E1454" i="5"/>
  <c r="X1454" i="5" s="1"/>
  <c r="V1456" i="5"/>
  <c r="E1456" i="5" s="1"/>
  <c r="X1456" i="5" s="1"/>
  <c r="E1457" i="5"/>
  <c r="X1457" i="5" s="1"/>
  <c r="V1458" i="5"/>
  <c r="E1458" i="5"/>
  <c r="X1458" i="5" s="1"/>
  <c r="V1460" i="5"/>
  <c r="E1460" i="5"/>
  <c r="X1460" i="5" s="1"/>
  <c r="E1461" i="5"/>
  <c r="X1461" i="5" s="1"/>
  <c r="V1462" i="5"/>
  <c r="E1462" i="5"/>
  <c r="X1462" i="5" s="1"/>
  <c r="V1464" i="5"/>
  <c r="E1464" i="5" s="1"/>
  <c r="X1464" i="5" s="1"/>
  <c r="E1465" i="5"/>
  <c r="X1465" i="5" s="1"/>
  <c r="V1466" i="5"/>
  <c r="E1466" i="5"/>
  <c r="X1466" i="5" s="1"/>
  <c r="V1468" i="5"/>
  <c r="E1468" i="5"/>
  <c r="X1468" i="5" s="1"/>
  <c r="E1469" i="5"/>
  <c r="X1469" i="5" s="1"/>
  <c r="V1470" i="5"/>
  <c r="E1470" i="5"/>
  <c r="X1470" i="5" s="1"/>
  <c r="V1472" i="5"/>
  <c r="E1472" i="5" s="1"/>
  <c r="X1472" i="5" s="1"/>
  <c r="E1473" i="5"/>
  <c r="X1473" i="5" s="1"/>
  <c r="V1474" i="5"/>
  <c r="E1474" i="5"/>
  <c r="X1474" i="5" s="1"/>
  <c r="V1476" i="5"/>
  <c r="E1476" i="5"/>
  <c r="X1476" i="5" s="1"/>
  <c r="E1477" i="5"/>
  <c r="X1477" i="5" s="1"/>
  <c r="V1478" i="5"/>
  <c r="E1478" i="5"/>
  <c r="X1478" i="5" s="1"/>
  <c r="V1480" i="5"/>
  <c r="E1480" i="5" s="1"/>
  <c r="X1480" i="5" s="1"/>
  <c r="E1481" i="5"/>
  <c r="X1481" i="5" s="1"/>
  <c r="V1482" i="5"/>
  <c r="E1482" i="5"/>
  <c r="X1482" i="5" s="1"/>
  <c r="V1484" i="5"/>
  <c r="E1484" i="5"/>
  <c r="X1484" i="5" s="1"/>
  <c r="E1485" i="5"/>
  <c r="X1485" i="5" s="1"/>
  <c r="V1486" i="5"/>
  <c r="E1486" i="5"/>
  <c r="X1486" i="5" s="1"/>
  <c r="V1488" i="5"/>
  <c r="E1488" i="5" s="1"/>
  <c r="X1488" i="5" s="1"/>
  <c r="E1489" i="5"/>
  <c r="X1489" i="5" s="1"/>
  <c r="V1490" i="5"/>
  <c r="E1490" i="5"/>
  <c r="X1490" i="5" s="1"/>
  <c r="V1492" i="5"/>
  <c r="E1492" i="5"/>
  <c r="X1492" i="5" s="1"/>
  <c r="E1493" i="5"/>
  <c r="X1493" i="5" s="1"/>
  <c r="V1494" i="5"/>
  <c r="E1494" i="5"/>
  <c r="X1494" i="5" s="1"/>
  <c r="V1496" i="5"/>
  <c r="E1496" i="5" s="1"/>
  <c r="X1496" i="5" s="1"/>
  <c r="E1497" i="5"/>
  <c r="X1497" i="5" s="1"/>
  <c r="V1498" i="5"/>
  <c r="E1498" i="5"/>
  <c r="X1498" i="5" s="1"/>
  <c r="V1500" i="5"/>
  <c r="E1500" i="5"/>
  <c r="X1500" i="5" s="1"/>
  <c r="E1501" i="5"/>
  <c r="X1501" i="5" s="1"/>
  <c r="V1502" i="5"/>
  <c r="E1502" i="5"/>
  <c r="X1502" i="5" s="1"/>
  <c r="V1504" i="5"/>
  <c r="E1504" i="5" s="1"/>
  <c r="X1504" i="5" s="1"/>
  <c r="E1505" i="5"/>
  <c r="X1505" i="5" s="1"/>
  <c r="V1506" i="5"/>
  <c r="E1506" i="5"/>
  <c r="X1506" i="5" s="1"/>
  <c r="V1508" i="5"/>
  <c r="E1508" i="5"/>
  <c r="X1508" i="5" s="1"/>
  <c r="E1509" i="5"/>
  <c r="X1509" i="5" s="1"/>
  <c r="V1510" i="5"/>
  <c r="E1510" i="5"/>
  <c r="X1510" i="5" s="1"/>
  <c r="V1512" i="5"/>
  <c r="E1512" i="5" s="1"/>
  <c r="X1512" i="5" s="1"/>
  <c r="E1513" i="5"/>
  <c r="X1513" i="5" s="1"/>
  <c r="V1514" i="5"/>
  <c r="E1514" i="5"/>
  <c r="X1514" i="5" s="1"/>
  <c r="V1516" i="5"/>
  <c r="E1516" i="5"/>
  <c r="X1516" i="5" s="1"/>
  <c r="E1517" i="5"/>
  <c r="X1517" i="5" s="1"/>
  <c r="V1518" i="5"/>
  <c r="E1518" i="5"/>
  <c r="X1518" i="5" s="1"/>
  <c r="V1520" i="5"/>
  <c r="E1520" i="5" s="1"/>
  <c r="X1520" i="5" s="1"/>
  <c r="E1521" i="5"/>
  <c r="X1521" i="5" s="1"/>
  <c r="V1522" i="5"/>
  <c r="E1522" i="5"/>
  <c r="X1522" i="5" s="1"/>
  <c r="V1524" i="5"/>
  <c r="E1524" i="5"/>
  <c r="X1524" i="5" s="1"/>
  <c r="E1525" i="5"/>
  <c r="X1525" i="5" s="1"/>
  <c r="V1526" i="5"/>
  <c r="E1526" i="5"/>
  <c r="X1526" i="5" s="1"/>
  <c r="V1528" i="5"/>
  <c r="E1528" i="5" s="1"/>
  <c r="X1528" i="5" s="1"/>
  <c r="E1529" i="5"/>
  <c r="X1529" i="5" s="1"/>
  <c r="V1530" i="5"/>
  <c r="E1530" i="5"/>
  <c r="X1530" i="5" s="1"/>
  <c r="V1532" i="5"/>
  <c r="E1532" i="5"/>
  <c r="X1532" i="5" s="1"/>
  <c r="E1533" i="5"/>
  <c r="X1533" i="5" s="1"/>
  <c r="V1534" i="5"/>
  <c r="E1534" i="5"/>
  <c r="X1534" i="5" s="1"/>
  <c r="V1536" i="5"/>
  <c r="E1536" i="5" s="1"/>
  <c r="X1536" i="5" s="1"/>
  <c r="E1537" i="5"/>
  <c r="X1537" i="5" s="1"/>
  <c r="V1538" i="5"/>
  <c r="E1538" i="5"/>
  <c r="X1538" i="5" s="1"/>
  <c r="V1540" i="5"/>
  <c r="E1540" i="5"/>
  <c r="X1540" i="5" s="1"/>
  <c r="E1541" i="5"/>
  <c r="X1541" i="5" s="1"/>
  <c r="V1542" i="5"/>
  <c r="E1542" i="5"/>
  <c r="X1542" i="5" s="1"/>
  <c r="V1544" i="5"/>
  <c r="E1544" i="5" s="1"/>
  <c r="X1544" i="5" s="1"/>
  <c r="E1545" i="5"/>
  <c r="X1545" i="5" s="1"/>
  <c r="V1546" i="5"/>
  <c r="E1546" i="5"/>
  <c r="X1546" i="5" s="1"/>
  <c r="V1548" i="5"/>
  <c r="E1548" i="5"/>
  <c r="X1548" i="5" s="1"/>
  <c r="E1549" i="5"/>
  <c r="X1549" i="5" s="1"/>
  <c r="V1550" i="5"/>
  <c r="E1550" i="5"/>
  <c r="X1550" i="5" s="1"/>
  <c r="V1552" i="5"/>
  <c r="E1552" i="5" s="1"/>
  <c r="X1552" i="5" s="1"/>
  <c r="E1553" i="5"/>
  <c r="X1553" i="5" s="1"/>
  <c r="V1554" i="5"/>
  <c r="E1554" i="5"/>
  <c r="X1554" i="5" s="1"/>
  <c r="V1556" i="5"/>
  <c r="E1556" i="5"/>
  <c r="X1556" i="5" s="1"/>
  <c r="E1557" i="5"/>
  <c r="X1557" i="5" s="1"/>
  <c r="V1558" i="5"/>
  <c r="E1558" i="5"/>
  <c r="X1558" i="5" s="1"/>
  <c r="V1560" i="5"/>
  <c r="E1560" i="5" s="1"/>
  <c r="X1560" i="5" s="1"/>
  <c r="E1561" i="5"/>
  <c r="X1561" i="5" s="1"/>
  <c r="V1562" i="5"/>
  <c r="E1562" i="5"/>
  <c r="X1562" i="5" s="1"/>
  <c r="V1564" i="5"/>
  <c r="E1564" i="5"/>
  <c r="X1564" i="5" s="1"/>
  <c r="E1565" i="5"/>
  <c r="X1565" i="5" s="1"/>
  <c r="V1566" i="5"/>
  <c r="E1566" i="5"/>
  <c r="X1566" i="5" s="1"/>
  <c r="V1568" i="5"/>
  <c r="E1568" i="5" s="1"/>
  <c r="X1568" i="5" s="1"/>
  <c r="E1569" i="5"/>
  <c r="X1569" i="5" s="1"/>
  <c r="V1570" i="5"/>
  <c r="E1570" i="5"/>
  <c r="X1570" i="5" s="1"/>
  <c r="V1572" i="5"/>
  <c r="E1572" i="5"/>
  <c r="X1572" i="5" s="1"/>
  <c r="E1573" i="5"/>
  <c r="X1573" i="5" s="1"/>
  <c r="V1574" i="5"/>
  <c r="E1574" i="5"/>
  <c r="X1574" i="5" s="1"/>
  <c r="V1576" i="5"/>
  <c r="E1576" i="5" s="1"/>
  <c r="X1576" i="5" s="1"/>
  <c r="E1577" i="5"/>
  <c r="X1577" i="5" s="1"/>
  <c r="V1578" i="5"/>
  <c r="E1578" i="5"/>
  <c r="X1578" i="5" s="1"/>
  <c r="V1580" i="5"/>
  <c r="E1580" i="5"/>
  <c r="X1580" i="5" s="1"/>
  <c r="E1581" i="5"/>
  <c r="X1581" i="5" s="1"/>
  <c r="V1582" i="5"/>
  <c r="E1582" i="5"/>
  <c r="X1582" i="5" s="1"/>
  <c r="V1584" i="5"/>
  <c r="E1584" i="5" s="1"/>
  <c r="X1584" i="5" s="1"/>
  <c r="E1585" i="5"/>
  <c r="X1585" i="5" s="1"/>
  <c r="V1586" i="5"/>
  <c r="E1586" i="5"/>
  <c r="X1586" i="5" s="1"/>
  <c r="V1588" i="5"/>
  <c r="E1588" i="5"/>
  <c r="X1588" i="5" s="1"/>
  <c r="E1589" i="5"/>
  <c r="X1589" i="5" s="1"/>
  <c r="V1590" i="5"/>
  <c r="E1590" i="5"/>
  <c r="X1590" i="5" s="1"/>
  <c r="V1592" i="5"/>
  <c r="E1592" i="5" s="1"/>
  <c r="X1592" i="5" s="1"/>
  <c r="E1593" i="5"/>
  <c r="X1593" i="5" s="1"/>
  <c r="V1594" i="5"/>
  <c r="E1594" i="5"/>
  <c r="X1594" i="5" s="1"/>
  <c r="V1596" i="5"/>
  <c r="E1596" i="5"/>
  <c r="X1596" i="5" s="1"/>
  <c r="E1597" i="5"/>
  <c r="X1597" i="5" s="1"/>
  <c r="V1598" i="5"/>
  <c r="E1598" i="5"/>
  <c r="X1598" i="5" s="1"/>
  <c r="V1600" i="5"/>
  <c r="E1600" i="5" s="1"/>
  <c r="X1600" i="5" s="1"/>
  <c r="E1601" i="5"/>
  <c r="X1601" i="5" s="1"/>
  <c r="V1602" i="5"/>
  <c r="E1602" i="5"/>
  <c r="X1602" i="5" s="1"/>
  <c r="V1604" i="5"/>
  <c r="E1604" i="5"/>
  <c r="X1604" i="5" s="1"/>
  <c r="E1605" i="5"/>
  <c r="X1605" i="5" s="1"/>
  <c r="V1606" i="5"/>
  <c r="E1606" i="5"/>
  <c r="X1606" i="5" s="1"/>
  <c r="V1608" i="5"/>
  <c r="E1608" i="5" s="1"/>
  <c r="X1608" i="5" s="1"/>
  <c r="E1609" i="5"/>
  <c r="X1609" i="5" s="1"/>
  <c r="V1610" i="5"/>
  <c r="E1610" i="5"/>
  <c r="X1610" i="5" s="1"/>
  <c r="V1612" i="5"/>
  <c r="E1612" i="5"/>
  <c r="X1612" i="5" s="1"/>
  <c r="E1613" i="5"/>
  <c r="X1613" i="5" s="1"/>
  <c r="V1614" i="5"/>
  <c r="E1614" i="5"/>
  <c r="X1614" i="5" s="1"/>
  <c r="V1616" i="5"/>
  <c r="E1616" i="5" s="1"/>
  <c r="X1616" i="5" s="1"/>
  <c r="E1617" i="5"/>
  <c r="X1617" i="5" s="1"/>
  <c r="V1618" i="5"/>
  <c r="E1618" i="5"/>
  <c r="X1618" i="5" s="1"/>
  <c r="V1620" i="5"/>
  <c r="E1620" i="5"/>
  <c r="X1620" i="5" s="1"/>
  <c r="E1621" i="5"/>
  <c r="X1621" i="5" s="1"/>
  <c r="V1622" i="5"/>
  <c r="E1622" i="5"/>
  <c r="X1622" i="5" s="1"/>
  <c r="V1624" i="5"/>
  <c r="E1624" i="5" s="1"/>
  <c r="X1624" i="5" s="1"/>
  <c r="E1625" i="5"/>
  <c r="X1625" i="5" s="1"/>
  <c r="V1626" i="5"/>
  <c r="E1626" i="5"/>
  <c r="X1626" i="5" s="1"/>
  <c r="V1628" i="5"/>
  <c r="E1628" i="5"/>
  <c r="X1628" i="5" s="1"/>
  <c r="E1629" i="5"/>
  <c r="X1629" i="5" s="1"/>
  <c r="V1630" i="5"/>
  <c r="E1630" i="5"/>
  <c r="X1630" i="5" s="1"/>
  <c r="V1632" i="5"/>
  <c r="E1632" i="5" s="1"/>
  <c r="X1632" i="5" s="1"/>
  <c r="E1633" i="5"/>
  <c r="X1633" i="5" s="1"/>
  <c r="V1634" i="5"/>
  <c r="E1634" i="5"/>
  <c r="X1634" i="5" s="1"/>
  <c r="V1636" i="5"/>
  <c r="E1636" i="5"/>
  <c r="X1636" i="5" s="1"/>
  <c r="E1637" i="5"/>
  <c r="X1637" i="5" s="1"/>
  <c r="V1638" i="5"/>
  <c r="E1638" i="5"/>
  <c r="X1638" i="5" s="1"/>
  <c r="V1640" i="5"/>
  <c r="E1640" i="5" s="1"/>
  <c r="X1640" i="5" s="1"/>
  <c r="E1641" i="5"/>
  <c r="X1641" i="5" s="1"/>
  <c r="V1642" i="5"/>
  <c r="E1642" i="5"/>
  <c r="X1642" i="5" s="1"/>
  <c r="V1644" i="5"/>
  <c r="E1644" i="5"/>
  <c r="X1644" i="5" s="1"/>
  <c r="E1645" i="5"/>
  <c r="X1645" i="5" s="1"/>
  <c r="V1646" i="5"/>
  <c r="E1646" i="5"/>
  <c r="X1646" i="5" s="1"/>
  <c r="V1648" i="5"/>
  <c r="E1648" i="5" s="1"/>
  <c r="X1648" i="5" s="1"/>
  <c r="E1649" i="5"/>
  <c r="X1649" i="5" s="1"/>
  <c r="V1650" i="5"/>
  <c r="E1650" i="5"/>
  <c r="X1650" i="5" s="1"/>
  <c r="V1652" i="5"/>
  <c r="E1652" i="5"/>
  <c r="X1652" i="5" s="1"/>
  <c r="E1653" i="5"/>
  <c r="X1653" i="5" s="1"/>
  <c r="V1654" i="5"/>
  <c r="E1654" i="5"/>
  <c r="X1654" i="5" s="1"/>
  <c r="V1656" i="5"/>
  <c r="E1656" i="5" s="1"/>
  <c r="X1656" i="5" s="1"/>
  <c r="E1657" i="5"/>
  <c r="X1657" i="5" s="1"/>
  <c r="V1658" i="5"/>
  <c r="E1658" i="5"/>
  <c r="X1658" i="5" s="1"/>
  <c r="V1660" i="5"/>
  <c r="E1660" i="5"/>
  <c r="X1660" i="5" s="1"/>
  <c r="E1661" i="5"/>
  <c r="X1661" i="5" s="1"/>
  <c r="V1662" i="5"/>
  <c r="E1662" i="5"/>
  <c r="X1662" i="5" s="1"/>
  <c r="V1664" i="5"/>
  <c r="E1664" i="5" s="1"/>
  <c r="X1664" i="5" s="1"/>
  <c r="E1665" i="5"/>
  <c r="X1665" i="5" s="1"/>
  <c r="V1666" i="5"/>
  <c r="E1666" i="5"/>
  <c r="X1666" i="5" s="1"/>
  <c r="V1668" i="5"/>
  <c r="E1668" i="5"/>
  <c r="X1668" i="5" s="1"/>
  <c r="E1669" i="5"/>
  <c r="X1669" i="5" s="1"/>
  <c r="V1670" i="5"/>
  <c r="E1670" i="5"/>
  <c r="X1670" i="5" s="1"/>
  <c r="V1672" i="5"/>
  <c r="E1672" i="5" s="1"/>
  <c r="X1672" i="5" s="1"/>
  <c r="E1673" i="5"/>
  <c r="X1673" i="5" s="1"/>
  <c r="V1674" i="5"/>
  <c r="E1674" i="5"/>
  <c r="X1674" i="5" s="1"/>
  <c r="V1676" i="5"/>
  <c r="E1676" i="5"/>
  <c r="X1676" i="5" s="1"/>
  <c r="E1677" i="5"/>
  <c r="X1677" i="5" s="1"/>
  <c r="V1678" i="5"/>
  <c r="E1678" i="5"/>
  <c r="X1678" i="5" s="1"/>
  <c r="V1680" i="5"/>
  <c r="E1680" i="5" s="1"/>
  <c r="X1680" i="5" s="1"/>
  <c r="E1681" i="5"/>
  <c r="X1681" i="5" s="1"/>
  <c r="V1682" i="5"/>
  <c r="E1682" i="5"/>
  <c r="X1682" i="5" s="1"/>
  <c r="V1684" i="5"/>
  <c r="E1684" i="5"/>
  <c r="X1684" i="5" s="1"/>
  <c r="V1685" i="5"/>
  <c r="E1685" i="5" s="1"/>
  <c r="X1685" i="5" s="1"/>
  <c r="V1686" i="5"/>
  <c r="V1688" i="5"/>
  <c r="E1688" i="5"/>
  <c r="X1688" i="5" s="1"/>
  <c r="V1689" i="5"/>
  <c r="E1689" i="5" s="1"/>
  <c r="X1689" i="5" s="1"/>
  <c r="V1690" i="5"/>
  <c r="E1690" i="5" s="1"/>
  <c r="X1690" i="5" s="1"/>
  <c r="V1692" i="5"/>
  <c r="E1692" i="5"/>
  <c r="X1692" i="5" s="1"/>
  <c r="V1693" i="5"/>
  <c r="E1693" i="5" s="1"/>
  <c r="X1693" i="5" s="1"/>
  <c r="V1694" i="5"/>
  <c r="E1694" i="5" s="1"/>
  <c r="X1694" i="5" s="1"/>
  <c r="V1696" i="5"/>
  <c r="E1696" i="5"/>
  <c r="X1696" i="5" s="1"/>
  <c r="V1697" i="5"/>
  <c r="E1697" i="5" s="1"/>
  <c r="X1697" i="5" s="1"/>
  <c r="V1698" i="5"/>
  <c r="E1698" i="5" s="1"/>
  <c r="X1698" i="5" s="1"/>
  <c r="V1700" i="5"/>
  <c r="E1700" i="5"/>
  <c r="X1700" i="5" s="1"/>
  <c r="V1701" i="5"/>
  <c r="E1701" i="5" s="1"/>
  <c r="X1701" i="5" s="1"/>
  <c r="V1702" i="5"/>
  <c r="E1702" i="5" s="1"/>
  <c r="X1702" i="5" s="1"/>
  <c r="V1704" i="5"/>
  <c r="E1704" i="5"/>
  <c r="X1704" i="5" s="1"/>
  <c r="V1705" i="5"/>
  <c r="E1705" i="5" s="1"/>
  <c r="X1705" i="5" s="1"/>
  <c r="V1706" i="5"/>
  <c r="E1706" i="5" s="1"/>
  <c r="X1706" i="5" s="1"/>
  <c r="V1708" i="5"/>
  <c r="E1708" i="5"/>
  <c r="X1708" i="5" s="1"/>
  <c r="V1709" i="5"/>
  <c r="E1709" i="5" s="1"/>
  <c r="X1709" i="5" s="1"/>
  <c r="V1710" i="5"/>
  <c r="E1710" i="5" s="1"/>
  <c r="X1710" i="5" s="1"/>
  <c r="V1712" i="5"/>
  <c r="E1712" i="5"/>
  <c r="X1712" i="5" s="1"/>
  <c r="V1713" i="5"/>
  <c r="E1713" i="5" s="1"/>
  <c r="X1713" i="5" s="1"/>
  <c r="V1714" i="5"/>
  <c r="E1714" i="5" s="1"/>
  <c r="X1714" i="5" s="1"/>
  <c r="V1715" i="5"/>
  <c r="V1716" i="5"/>
  <c r="E1716" i="5"/>
  <c r="X1716" i="5" s="1"/>
  <c r="V1717" i="5"/>
  <c r="E1717" i="5" s="1"/>
  <c r="X1717" i="5" s="1"/>
  <c r="V1718" i="5"/>
  <c r="V1720" i="5"/>
  <c r="E1720" i="5"/>
  <c r="X1720" i="5" s="1"/>
  <c r="V1721" i="5"/>
  <c r="E1721" i="5" s="1"/>
  <c r="X1721" i="5" s="1"/>
  <c r="V1722" i="5"/>
  <c r="E1722" i="5" s="1"/>
  <c r="X1722" i="5" s="1"/>
  <c r="V1724" i="5"/>
  <c r="E1724" i="5"/>
  <c r="X1724" i="5" s="1"/>
  <c r="V1725" i="5"/>
  <c r="E1725" i="5" s="1"/>
  <c r="X1725" i="5" s="1"/>
  <c r="V1726" i="5"/>
  <c r="E1726" i="5" s="1"/>
  <c r="X1726" i="5" s="1"/>
  <c r="V1728" i="5"/>
  <c r="E1728" i="5"/>
  <c r="X1728" i="5" s="1"/>
  <c r="V1729" i="5"/>
  <c r="E1729" i="5" s="1"/>
  <c r="X1729" i="5" s="1"/>
  <c r="V1730" i="5"/>
  <c r="E1730" i="5" s="1"/>
  <c r="X1730" i="5" s="1"/>
  <c r="V1732" i="5"/>
  <c r="E1732" i="5"/>
  <c r="X1732" i="5" s="1"/>
  <c r="V1733" i="5"/>
  <c r="E1733" i="5" s="1"/>
  <c r="X1733" i="5" s="1"/>
  <c r="V1734" i="5"/>
  <c r="E1734" i="5" s="1"/>
  <c r="V1736" i="5"/>
  <c r="E1736" i="5"/>
  <c r="X1736" i="5" s="1"/>
  <c r="V1737" i="5"/>
  <c r="E1737" i="5" s="1"/>
  <c r="X1737" i="5" s="1"/>
  <c r="V1738" i="5"/>
  <c r="E1738" i="5" s="1"/>
  <c r="X1738" i="5" s="1"/>
  <c r="V1740" i="5"/>
  <c r="E1740" i="5"/>
  <c r="X1740" i="5" s="1"/>
  <c r="V1741" i="5"/>
  <c r="E1741" i="5" s="1"/>
  <c r="X1741" i="5" s="1"/>
  <c r="V1742" i="5"/>
  <c r="V1744" i="5"/>
  <c r="E1744" i="5"/>
  <c r="X1744" i="5" s="1"/>
  <c r="V1745" i="5"/>
  <c r="E1745" i="5" s="1"/>
  <c r="X1745" i="5" s="1"/>
  <c r="V1746" i="5"/>
  <c r="E1746" i="5" s="1"/>
  <c r="X1746" i="5" s="1"/>
  <c r="V1748" i="5"/>
  <c r="E1748" i="5"/>
  <c r="X1748" i="5" s="1"/>
  <c r="V1749" i="5"/>
  <c r="E1749" i="5" s="1"/>
  <c r="X1749" i="5" s="1"/>
  <c r="V1750" i="5"/>
  <c r="V1752" i="5"/>
  <c r="E1752" i="5"/>
  <c r="X1752" i="5" s="1"/>
  <c r="V1753" i="5"/>
  <c r="E1753" i="5" s="1"/>
  <c r="X1753" i="5" s="1"/>
  <c r="V1754" i="5"/>
  <c r="E1754" i="5" s="1"/>
  <c r="X1754" i="5" s="1"/>
  <c r="V1756" i="5"/>
  <c r="E1756" i="5"/>
  <c r="X1756" i="5" s="1"/>
  <c r="V1757" i="5"/>
  <c r="E1757" i="5" s="1"/>
  <c r="X1757" i="5" s="1"/>
  <c r="V1758" i="5"/>
  <c r="E1758" i="5" s="1"/>
  <c r="X1758" i="5" s="1"/>
  <c r="V1760" i="5"/>
  <c r="E1760" i="5"/>
  <c r="X1760" i="5" s="1"/>
  <c r="V1761" i="5"/>
  <c r="E1761" i="5" s="1"/>
  <c r="X1761" i="5" s="1"/>
  <c r="V1762" i="5"/>
  <c r="E1762" i="5" s="1"/>
  <c r="X1762" i="5" s="1"/>
  <c r="V1764" i="5"/>
  <c r="E1764" i="5"/>
  <c r="X1764" i="5" s="1"/>
  <c r="V1765" i="5"/>
  <c r="E1765" i="5" s="1"/>
  <c r="X1765" i="5" s="1"/>
  <c r="V1766" i="5"/>
  <c r="E1766" i="5" s="1"/>
  <c r="X1766" i="5" s="1"/>
  <c r="V1768" i="5"/>
  <c r="E1768" i="5"/>
  <c r="X1768" i="5" s="1"/>
  <c r="V1769" i="5"/>
  <c r="E1769" i="5" s="1"/>
  <c r="X1769" i="5" s="1"/>
  <c r="V1770" i="5"/>
  <c r="E1770" i="5" s="1"/>
  <c r="X1770" i="5" s="1"/>
  <c r="V1772" i="5"/>
  <c r="E1772" i="5"/>
  <c r="X1772" i="5" s="1"/>
  <c r="V1773" i="5"/>
  <c r="E1773" i="5" s="1"/>
  <c r="X1773" i="5" s="1"/>
  <c r="V1774" i="5"/>
  <c r="V1776" i="5"/>
  <c r="E1776" i="5"/>
  <c r="X1776" i="5" s="1"/>
  <c r="V1777" i="5"/>
  <c r="E1777" i="5" s="1"/>
  <c r="X1777" i="5" s="1"/>
  <c r="V1778" i="5"/>
  <c r="E1778" i="5" s="1"/>
  <c r="X1778" i="5" s="1"/>
  <c r="V1780" i="5"/>
  <c r="E1780" i="5"/>
  <c r="X1780" i="5" s="1"/>
  <c r="V1781" i="5"/>
  <c r="E1781" i="5" s="1"/>
  <c r="X1781" i="5" s="1"/>
  <c r="V1782" i="5"/>
  <c r="V1784" i="5"/>
  <c r="E1784" i="5"/>
  <c r="X1784" i="5" s="1"/>
  <c r="V1785" i="5"/>
  <c r="E1785" i="5" s="1"/>
  <c r="X1785" i="5" s="1"/>
  <c r="V1786" i="5"/>
  <c r="E1786" i="5" s="1"/>
  <c r="X1786" i="5" s="1"/>
  <c r="V1788" i="5"/>
  <c r="E1788" i="5"/>
  <c r="X1788" i="5" s="1"/>
  <c r="V1789" i="5"/>
  <c r="E1789" i="5" s="1"/>
  <c r="X1789" i="5" s="1"/>
  <c r="V1790" i="5"/>
  <c r="E1790" i="5" s="1"/>
  <c r="X1790" i="5" s="1"/>
  <c r="V1792" i="5"/>
  <c r="E1792" i="5"/>
  <c r="X1792" i="5" s="1"/>
  <c r="V1793" i="5"/>
  <c r="E1793" i="5" s="1"/>
  <c r="X1793" i="5" s="1"/>
  <c r="V1794" i="5"/>
  <c r="E1794" i="5" s="1"/>
  <c r="X1794" i="5" s="1"/>
  <c r="V1796" i="5"/>
  <c r="E1796" i="5"/>
  <c r="X1796" i="5" s="1"/>
  <c r="V1797" i="5"/>
  <c r="E1797" i="5" s="1"/>
  <c r="X1797" i="5" s="1"/>
  <c r="V1798" i="5"/>
  <c r="E1798" i="5" s="1"/>
  <c r="X1798" i="5" s="1"/>
  <c r="V1800" i="5"/>
  <c r="E1800" i="5"/>
  <c r="X1800" i="5" s="1"/>
  <c r="V1801" i="5"/>
  <c r="E1801" i="5" s="1"/>
  <c r="X1801" i="5" s="1"/>
  <c r="V1802" i="5"/>
  <c r="E1802" i="5" s="1"/>
  <c r="X1802" i="5" s="1"/>
  <c r="V1804" i="5"/>
  <c r="E1804" i="5"/>
  <c r="X1804" i="5" s="1"/>
  <c r="V1805" i="5"/>
  <c r="E1805" i="5" s="1"/>
  <c r="X1805" i="5" s="1"/>
  <c r="V1806" i="5"/>
  <c r="V1808" i="5"/>
  <c r="E1808" i="5"/>
  <c r="X1808" i="5" s="1"/>
  <c r="V1809" i="5"/>
  <c r="E1809" i="5" s="1"/>
  <c r="X1809" i="5" s="1"/>
  <c r="V1810" i="5"/>
  <c r="E1810" i="5" s="1"/>
  <c r="X1810" i="5" s="1"/>
  <c r="V1812" i="5"/>
  <c r="E1812" i="5"/>
  <c r="X1812" i="5" s="1"/>
  <c r="V1813" i="5"/>
  <c r="E1813" i="5" s="1"/>
  <c r="X1813" i="5" s="1"/>
  <c r="V1814" i="5"/>
  <c r="V1816" i="5"/>
  <c r="E1816" i="5"/>
  <c r="X1816" i="5" s="1"/>
  <c r="V1817" i="5"/>
  <c r="E1817" i="5" s="1"/>
  <c r="X1817" i="5" s="1"/>
  <c r="V1818" i="5"/>
  <c r="E1818" i="5" s="1"/>
  <c r="X1818" i="5" s="1"/>
  <c r="V1820" i="5"/>
  <c r="E1820" i="5"/>
  <c r="X1820" i="5" s="1"/>
  <c r="V1821" i="5"/>
  <c r="E1821" i="5" s="1"/>
  <c r="X1821" i="5" s="1"/>
  <c r="V1822" i="5"/>
  <c r="E1822" i="5" s="1"/>
  <c r="X1822" i="5" s="1"/>
  <c r="V1824" i="5"/>
  <c r="E1824" i="5"/>
  <c r="X1824" i="5" s="1"/>
  <c r="V1825" i="5"/>
  <c r="E1825" i="5" s="1"/>
  <c r="X1825" i="5" s="1"/>
  <c r="V1826" i="5"/>
  <c r="E1826" i="5" s="1"/>
  <c r="X1826" i="5" s="1"/>
  <c r="V1828" i="5"/>
  <c r="E1828" i="5"/>
  <c r="X1828" i="5" s="1"/>
  <c r="V1829" i="5"/>
  <c r="E1829" i="5" s="1"/>
  <c r="X1829" i="5" s="1"/>
  <c r="V1830" i="5"/>
  <c r="E1830" i="5" s="1"/>
  <c r="X1830" i="5" s="1"/>
  <c r="V1832" i="5"/>
  <c r="E1832" i="5"/>
  <c r="X1832" i="5" s="1"/>
  <c r="V1833" i="5"/>
  <c r="E1833" i="5" s="1"/>
  <c r="X1833" i="5" s="1"/>
  <c r="V1834" i="5"/>
  <c r="E1834" i="5" s="1"/>
  <c r="X1834" i="5" s="1"/>
  <c r="V1836" i="5"/>
  <c r="E1836" i="5"/>
  <c r="X1836" i="5" s="1"/>
  <c r="V1837" i="5"/>
  <c r="E1837" i="5" s="1"/>
  <c r="X1837" i="5" s="1"/>
  <c r="V1838" i="5"/>
  <c r="V1840" i="5"/>
  <c r="E1840" i="5"/>
  <c r="X1840" i="5" s="1"/>
  <c r="V1841" i="5"/>
  <c r="E1841" i="5" s="1"/>
  <c r="X1841" i="5" s="1"/>
  <c r="V1842" i="5"/>
  <c r="E1842" i="5" s="1"/>
  <c r="X1842" i="5" s="1"/>
  <c r="V1843" i="5"/>
  <c r="E1843" i="5" s="1"/>
  <c r="X1843" i="5" s="1"/>
  <c r="V1844" i="5"/>
  <c r="E1844" i="5"/>
  <c r="X1844" i="5" s="1"/>
  <c r="V1845" i="5"/>
  <c r="E1845" i="5" s="1"/>
  <c r="X1845" i="5" s="1"/>
  <c r="V1846" i="5"/>
  <c r="V1848" i="5"/>
  <c r="E1848" i="5"/>
  <c r="X1848" i="5" s="1"/>
  <c r="V1849" i="5"/>
  <c r="E1849" i="5" s="1"/>
  <c r="X1849" i="5" s="1"/>
  <c r="V1850" i="5"/>
  <c r="E1850" i="5" s="1"/>
  <c r="X1850" i="5" s="1"/>
  <c r="V1852" i="5"/>
  <c r="E1852" i="5"/>
  <c r="X1852" i="5" s="1"/>
  <c r="V1853" i="5"/>
  <c r="E1853" i="5" s="1"/>
  <c r="X1853" i="5" s="1"/>
  <c r="V1854" i="5"/>
  <c r="E1854" i="5" s="1"/>
  <c r="X1854" i="5" s="1"/>
  <c r="V1856" i="5"/>
  <c r="E1856" i="5"/>
  <c r="X1856" i="5" s="1"/>
  <c r="V1857" i="5"/>
  <c r="E1857" i="5" s="1"/>
  <c r="X1857" i="5" s="1"/>
  <c r="V1858" i="5"/>
  <c r="E1858" i="5" s="1"/>
  <c r="X1858" i="5" s="1"/>
  <c r="V1860" i="5"/>
  <c r="E1860" i="5"/>
  <c r="X1860" i="5" s="1"/>
  <c r="V1861" i="5"/>
  <c r="E1861" i="5" s="1"/>
  <c r="X1861" i="5" s="1"/>
  <c r="V1862" i="5"/>
  <c r="E1862" i="5" s="1"/>
  <c r="X1862" i="5" s="1"/>
  <c r="V1864" i="5"/>
  <c r="E1864" i="5"/>
  <c r="X1864" i="5" s="1"/>
  <c r="V1865" i="5"/>
  <c r="E1865" i="5" s="1"/>
  <c r="X1865" i="5" s="1"/>
  <c r="V1866" i="5"/>
  <c r="E1866" i="5" s="1"/>
  <c r="X1866" i="5" s="1"/>
  <c r="V1868" i="5"/>
  <c r="E1868" i="5"/>
  <c r="X1868" i="5" s="1"/>
  <c r="V1869" i="5"/>
  <c r="E1869" i="5" s="1"/>
  <c r="X1869" i="5" s="1"/>
  <c r="V1870" i="5"/>
  <c r="V1872" i="5"/>
  <c r="E1872" i="5"/>
  <c r="X1872" i="5" s="1"/>
  <c r="V1873" i="5"/>
  <c r="E1873" i="5" s="1"/>
  <c r="X1873" i="5" s="1"/>
  <c r="V1874" i="5"/>
  <c r="E1874" i="5" s="1"/>
  <c r="X1874" i="5" s="1"/>
  <c r="V1876" i="5"/>
  <c r="E1876" i="5"/>
  <c r="X1876" i="5" s="1"/>
  <c r="V1877" i="5"/>
  <c r="E1877" i="5" s="1"/>
  <c r="X1877" i="5" s="1"/>
  <c r="V1878" i="5"/>
  <c r="V1880" i="5"/>
  <c r="E1880" i="5"/>
  <c r="X1880" i="5" s="1"/>
  <c r="V1881" i="5"/>
  <c r="E1881" i="5" s="1"/>
  <c r="X1881" i="5" s="1"/>
  <c r="V1882" i="5"/>
  <c r="E1882" i="5" s="1"/>
  <c r="X1882" i="5" s="1"/>
  <c r="V1884" i="5"/>
  <c r="E1884" i="5"/>
  <c r="X1884" i="5" s="1"/>
  <c r="V1885" i="5"/>
  <c r="E1885" i="5" s="1"/>
  <c r="X1885" i="5" s="1"/>
  <c r="V1886" i="5"/>
  <c r="E1886" i="5" s="1"/>
  <c r="X1886" i="5" s="1"/>
  <c r="V1888" i="5"/>
  <c r="E1888" i="5"/>
  <c r="X1888" i="5" s="1"/>
  <c r="V1889" i="5"/>
  <c r="E1889" i="5" s="1"/>
  <c r="X1889" i="5" s="1"/>
  <c r="V1890" i="5"/>
  <c r="E1890" i="5" s="1"/>
  <c r="X1890" i="5" s="1"/>
  <c r="V1892" i="5"/>
  <c r="E1892" i="5"/>
  <c r="X1892" i="5" s="1"/>
  <c r="V1893" i="5"/>
  <c r="E1893" i="5" s="1"/>
  <c r="X1893" i="5" s="1"/>
  <c r="V1894" i="5"/>
  <c r="E1894" i="5" s="1"/>
  <c r="X1894" i="5" s="1"/>
  <c r="V1896" i="5"/>
  <c r="E1896" i="5"/>
  <c r="X1896" i="5" s="1"/>
  <c r="V1897" i="5"/>
  <c r="E1897" i="5" s="1"/>
  <c r="X1897" i="5" s="1"/>
  <c r="V1898" i="5"/>
  <c r="E1898" i="5" s="1"/>
  <c r="X1898" i="5" s="1"/>
  <c r="V1900" i="5"/>
  <c r="E1900" i="5"/>
  <c r="X1900" i="5" s="1"/>
  <c r="V1901" i="5"/>
  <c r="E1901" i="5" s="1"/>
  <c r="X1901" i="5" s="1"/>
  <c r="V1902" i="5"/>
  <c r="V1904" i="5"/>
  <c r="E1904" i="5"/>
  <c r="X1904" i="5" s="1"/>
  <c r="V1905" i="5"/>
  <c r="E1905" i="5" s="1"/>
  <c r="X1905" i="5" s="1"/>
  <c r="V1906" i="5"/>
  <c r="E1906" i="5" s="1"/>
  <c r="X1906" i="5" s="1"/>
  <c r="V1907" i="5"/>
  <c r="V1908" i="5"/>
  <c r="E1908" i="5"/>
  <c r="X1908" i="5" s="1"/>
  <c r="V1909" i="5"/>
  <c r="E1909" i="5" s="1"/>
  <c r="X1909" i="5" s="1"/>
  <c r="V1910" i="5"/>
  <c r="V1912" i="5"/>
  <c r="E1912" i="5"/>
  <c r="X1912" i="5" s="1"/>
  <c r="V1913" i="5"/>
  <c r="E1913" i="5" s="1"/>
  <c r="X1913" i="5" s="1"/>
  <c r="V1914" i="5"/>
  <c r="E1914" i="5" s="1"/>
  <c r="X1914" i="5" s="1"/>
  <c r="V1916" i="5"/>
  <c r="E1916" i="5"/>
  <c r="X1916" i="5" s="1"/>
  <c r="V1917" i="5"/>
  <c r="E1917" i="5" s="1"/>
  <c r="X1917" i="5" s="1"/>
  <c r="V1918" i="5"/>
  <c r="E1918" i="5" s="1"/>
  <c r="X1918" i="5" s="1"/>
  <c r="V1920" i="5"/>
  <c r="E1920" i="5"/>
  <c r="X1920" i="5" s="1"/>
  <c r="V1921" i="5"/>
  <c r="E1921" i="5" s="1"/>
  <c r="X1921" i="5" s="1"/>
  <c r="V1922" i="5"/>
  <c r="E1922" i="5" s="1"/>
  <c r="X1922" i="5" s="1"/>
  <c r="V1924" i="5"/>
  <c r="E1924" i="5"/>
  <c r="X1924" i="5" s="1"/>
  <c r="V1925" i="5"/>
  <c r="E1925" i="5" s="1"/>
  <c r="X1925" i="5" s="1"/>
  <c r="V1926" i="5"/>
  <c r="E1926" i="5" s="1"/>
  <c r="X1926" i="5" s="1"/>
  <c r="V1928" i="5"/>
  <c r="E1928" i="5"/>
  <c r="X1928" i="5" s="1"/>
  <c r="V1929" i="5"/>
  <c r="E1929" i="5" s="1"/>
  <c r="X1929" i="5" s="1"/>
  <c r="V1930" i="5"/>
  <c r="E1930" i="5" s="1"/>
  <c r="X1930" i="5" s="1"/>
  <c r="V1932" i="5"/>
  <c r="E1932" i="5"/>
  <c r="X1932" i="5" s="1"/>
  <c r="V1933" i="5"/>
  <c r="E1933" i="5" s="1"/>
  <c r="X1933" i="5" s="1"/>
  <c r="V1934" i="5"/>
  <c r="V1936" i="5"/>
  <c r="E1936" i="5"/>
  <c r="X1936" i="5" s="1"/>
  <c r="V1937" i="5"/>
  <c r="E1937" i="5" s="1"/>
  <c r="X1937" i="5" s="1"/>
  <c r="V1938" i="5"/>
  <c r="E1938" i="5" s="1"/>
  <c r="X1938" i="5" s="1"/>
  <c r="V1940" i="5"/>
  <c r="E1940" i="5"/>
  <c r="X1940" i="5" s="1"/>
  <c r="V1941" i="5"/>
  <c r="E1941" i="5" s="1"/>
  <c r="X1941" i="5" s="1"/>
  <c r="V1942" i="5"/>
  <c r="V1944" i="5"/>
  <c r="E1944" i="5"/>
  <c r="X1944" i="5" s="1"/>
  <c r="V1945" i="5"/>
  <c r="E1945" i="5" s="1"/>
  <c r="X1945" i="5" s="1"/>
  <c r="V1946" i="5"/>
  <c r="E1946" i="5" s="1"/>
  <c r="X1946" i="5" s="1"/>
  <c r="V1948" i="5"/>
  <c r="E1948" i="5"/>
  <c r="X1948" i="5" s="1"/>
  <c r="V1949" i="5"/>
  <c r="E1949" i="5" s="1"/>
  <c r="X1949" i="5" s="1"/>
  <c r="V1950" i="5"/>
  <c r="E1950" i="5" s="1"/>
  <c r="X1950" i="5" s="1"/>
  <c r="V1952" i="5"/>
  <c r="E1952" i="5"/>
  <c r="X1952" i="5" s="1"/>
  <c r="V1953" i="5"/>
  <c r="E1953" i="5" s="1"/>
  <c r="X1953" i="5" s="1"/>
  <c r="V1954" i="5"/>
  <c r="E1954" i="5" s="1"/>
  <c r="X1954" i="5" s="1"/>
  <c r="V1956" i="5"/>
  <c r="E1956" i="5"/>
  <c r="X1956" i="5" s="1"/>
  <c r="V1957" i="5"/>
  <c r="E1957" i="5" s="1"/>
  <c r="X1957" i="5" s="1"/>
  <c r="V1958" i="5"/>
  <c r="E1958" i="5" s="1"/>
  <c r="X1958" i="5" s="1"/>
  <c r="V1960" i="5"/>
  <c r="E1960" i="5"/>
  <c r="X1960" i="5" s="1"/>
  <c r="V1961" i="5"/>
  <c r="E1961" i="5" s="1"/>
  <c r="X1961" i="5" s="1"/>
  <c r="V1962" i="5"/>
  <c r="E1962" i="5" s="1"/>
  <c r="X1962" i="5" s="1"/>
  <c r="V1964" i="5"/>
  <c r="E1964" i="5"/>
  <c r="X1964" i="5" s="1"/>
  <c r="V1965" i="5"/>
  <c r="E1965" i="5" s="1"/>
  <c r="X1965" i="5" s="1"/>
  <c r="V1966" i="5"/>
  <c r="V1968" i="5"/>
  <c r="E1968" i="5"/>
  <c r="X1968" i="5" s="1"/>
  <c r="V1969" i="5"/>
  <c r="E1969" i="5" s="1"/>
  <c r="X1969" i="5" s="1"/>
  <c r="V1970" i="5"/>
  <c r="E1970" i="5" s="1"/>
  <c r="X1970" i="5" s="1"/>
  <c r="V1972" i="5"/>
  <c r="E1972" i="5"/>
  <c r="X1972" i="5" s="1"/>
  <c r="V1973" i="5"/>
  <c r="E1973" i="5" s="1"/>
  <c r="X1973" i="5" s="1"/>
  <c r="V1974" i="5"/>
  <c r="V1976" i="5"/>
  <c r="E1976" i="5"/>
  <c r="X1976" i="5" s="1"/>
  <c r="V1977" i="5"/>
  <c r="E1977" i="5" s="1"/>
  <c r="X1977" i="5" s="1"/>
  <c r="V1978" i="5"/>
  <c r="E1978" i="5" s="1"/>
  <c r="X1978" i="5" s="1"/>
  <c r="V1980" i="5"/>
  <c r="E1980" i="5"/>
  <c r="X1980" i="5" s="1"/>
  <c r="V1981" i="5"/>
  <c r="E1981" i="5" s="1"/>
  <c r="X1981" i="5" s="1"/>
  <c r="V1982" i="5"/>
  <c r="E1982" i="5" s="1"/>
  <c r="X1982" i="5" s="1"/>
  <c r="V1984" i="5"/>
  <c r="E1984" i="5"/>
  <c r="X1984" i="5" s="1"/>
  <c r="V1985" i="5"/>
  <c r="E1985" i="5" s="1"/>
  <c r="X1985" i="5" s="1"/>
  <c r="V1986" i="5"/>
  <c r="E1986" i="5" s="1"/>
  <c r="X1986" i="5" s="1"/>
  <c r="V1988" i="5"/>
  <c r="E1988" i="5"/>
  <c r="X1988" i="5" s="1"/>
  <c r="V1989" i="5"/>
  <c r="E1989" i="5" s="1"/>
  <c r="X1989" i="5" s="1"/>
  <c r="V1990" i="5"/>
  <c r="E1990" i="5" s="1"/>
  <c r="X1990" i="5" s="1"/>
  <c r="V1992" i="5"/>
  <c r="E1992" i="5"/>
  <c r="X1992" i="5" s="1"/>
  <c r="V1993" i="5"/>
  <c r="E1993" i="5" s="1"/>
  <c r="X1993" i="5" s="1"/>
  <c r="V1994" i="5"/>
  <c r="E1994" i="5" s="1"/>
  <c r="X1994" i="5" s="1"/>
  <c r="V1996" i="5"/>
  <c r="E1996" i="5"/>
  <c r="X1996" i="5" s="1"/>
  <c r="V1997" i="5"/>
  <c r="E1997" i="5" s="1"/>
  <c r="X1997" i="5" s="1"/>
  <c r="V1998" i="5"/>
  <c r="V2000" i="5"/>
  <c r="E2000" i="5"/>
  <c r="X2000" i="5" s="1"/>
  <c r="V2001" i="5"/>
  <c r="E2001" i="5" s="1"/>
  <c r="X2001" i="5" s="1"/>
  <c r="V2002" i="5"/>
  <c r="E2002" i="5" s="1"/>
  <c r="X2002" i="5" s="1"/>
  <c r="V2004" i="5"/>
  <c r="E2004" i="5"/>
  <c r="X2004" i="5" s="1"/>
  <c r="V2005" i="5"/>
  <c r="E2005" i="5" s="1"/>
  <c r="X2005" i="5" s="1"/>
  <c r="V2006" i="5"/>
  <c r="V2008" i="5"/>
  <c r="E2008" i="5"/>
  <c r="X2008" i="5" s="1"/>
  <c r="V2009" i="5"/>
  <c r="E2009" i="5" s="1"/>
  <c r="X2009" i="5" s="1"/>
  <c r="V2010" i="5"/>
  <c r="E2010" i="5" s="1"/>
  <c r="X2010" i="5" s="1"/>
  <c r="V2012" i="5"/>
  <c r="E2012" i="5"/>
  <c r="X2012" i="5" s="1"/>
  <c r="V2013" i="5"/>
  <c r="E2013" i="5" s="1"/>
  <c r="X2013" i="5" s="1"/>
  <c r="V2014" i="5"/>
  <c r="E2014" i="5" s="1"/>
  <c r="X2014" i="5" s="1"/>
  <c r="V2016" i="5"/>
  <c r="E2016" i="5"/>
  <c r="X2016" i="5" s="1"/>
  <c r="V2017" i="5"/>
  <c r="E2017" i="5" s="1"/>
  <c r="X2017" i="5" s="1"/>
  <c r="V2018" i="5"/>
  <c r="E2018" i="5" s="1"/>
  <c r="X2018" i="5" s="1"/>
  <c r="V2020" i="5"/>
  <c r="E2020" i="5"/>
  <c r="X2020" i="5" s="1"/>
  <c r="V2021" i="5"/>
  <c r="E2021" i="5" s="1"/>
  <c r="X2021" i="5" s="1"/>
  <c r="V2022" i="5"/>
  <c r="E2022" i="5" s="1"/>
  <c r="X2022" i="5" s="1"/>
  <c r="V2024" i="5"/>
  <c r="E2024" i="5"/>
  <c r="X2024" i="5" s="1"/>
  <c r="V2025" i="5"/>
  <c r="E2025" i="5" s="1"/>
  <c r="X2025" i="5" s="1"/>
  <c r="V2026" i="5"/>
  <c r="E2026" i="5" s="1"/>
  <c r="X2026" i="5" s="1"/>
  <c r="V2028" i="5"/>
  <c r="E2028" i="5"/>
  <c r="X2028" i="5" s="1"/>
  <c r="V2029" i="5"/>
  <c r="E2029" i="5" s="1"/>
  <c r="X2029" i="5" s="1"/>
  <c r="V2030" i="5"/>
  <c r="V2032" i="5"/>
  <c r="E2032" i="5"/>
  <c r="X2032" i="5" s="1"/>
  <c r="V2033" i="5"/>
  <c r="E2033" i="5" s="1"/>
  <c r="X2033" i="5" s="1"/>
  <c r="V2034" i="5"/>
  <c r="E2034" i="5" s="1"/>
  <c r="X2034" i="5" s="1"/>
  <c r="V2036" i="5"/>
  <c r="E2036" i="5"/>
  <c r="X2036" i="5" s="1"/>
  <c r="V2037" i="5"/>
  <c r="E2037" i="5" s="1"/>
  <c r="X2037" i="5" s="1"/>
  <c r="V2038" i="5"/>
  <c r="V2040" i="5"/>
  <c r="E2040" i="5"/>
  <c r="X2040" i="5" s="1"/>
  <c r="V2041" i="5"/>
  <c r="E2041" i="5" s="1"/>
  <c r="X2041" i="5" s="1"/>
  <c r="V2042" i="5"/>
  <c r="E2042" i="5" s="1"/>
  <c r="X2042" i="5" s="1"/>
  <c r="V2044" i="5"/>
  <c r="E2044" i="5"/>
  <c r="X2044" i="5" s="1"/>
  <c r="V2045" i="5"/>
  <c r="E2045" i="5" s="1"/>
  <c r="X2045" i="5" s="1"/>
  <c r="V2046" i="5"/>
  <c r="E2046" i="5" s="1"/>
  <c r="X2046" i="5" s="1"/>
  <c r="V2048" i="5"/>
  <c r="E2048" i="5"/>
  <c r="X2048" i="5" s="1"/>
  <c r="V2049" i="5"/>
  <c r="E2049" i="5" s="1"/>
  <c r="X2049" i="5" s="1"/>
  <c r="V2050" i="5"/>
  <c r="E2050" i="5" s="1"/>
  <c r="X2050" i="5" s="1"/>
  <c r="V2052" i="5"/>
  <c r="E2052" i="5"/>
  <c r="X2052" i="5" s="1"/>
  <c r="V2053" i="5"/>
  <c r="E2053" i="5" s="1"/>
  <c r="X2053" i="5" s="1"/>
  <c r="V2054" i="5"/>
  <c r="E2054" i="5" s="1"/>
  <c r="X2054" i="5" s="1"/>
  <c r="V2056" i="5"/>
  <c r="E2056" i="5"/>
  <c r="X2056" i="5" s="1"/>
  <c r="V2057" i="5"/>
  <c r="E2057" i="5" s="1"/>
  <c r="X2057" i="5" s="1"/>
  <c r="V2058" i="5"/>
  <c r="E2058" i="5" s="1"/>
  <c r="X2058" i="5" s="1"/>
  <c r="V2060" i="5"/>
  <c r="E2060" i="5"/>
  <c r="X2060" i="5" s="1"/>
  <c r="V2061" i="5"/>
  <c r="E2061" i="5" s="1"/>
  <c r="X2061" i="5" s="1"/>
  <c r="V2062" i="5"/>
  <c r="V2064" i="5"/>
  <c r="E2064" i="5"/>
  <c r="X2064" i="5" s="1"/>
  <c r="V2065" i="5"/>
  <c r="E2065" i="5" s="1"/>
  <c r="X2065" i="5" s="1"/>
  <c r="V2066" i="5"/>
  <c r="E2066" i="5" s="1"/>
  <c r="X2066" i="5" s="1"/>
  <c r="V2068" i="5"/>
  <c r="E2068" i="5"/>
  <c r="X2068" i="5" s="1"/>
  <c r="V2069" i="5"/>
  <c r="E2069" i="5" s="1"/>
  <c r="X2069" i="5" s="1"/>
  <c r="V2070" i="5"/>
  <c r="V2072" i="5"/>
  <c r="E2072" i="5"/>
  <c r="X2072" i="5" s="1"/>
  <c r="V2073" i="5"/>
  <c r="E2073" i="5" s="1"/>
  <c r="X2073" i="5" s="1"/>
  <c r="V2074" i="5"/>
  <c r="E2074" i="5" s="1"/>
  <c r="X2074" i="5" s="1"/>
  <c r="V2076" i="5"/>
  <c r="E2076" i="5"/>
  <c r="X2076" i="5" s="1"/>
  <c r="V2077" i="5"/>
  <c r="E2077" i="5" s="1"/>
  <c r="X2077" i="5" s="1"/>
  <c r="V2078" i="5"/>
  <c r="E2078" i="5" s="1"/>
  <c r="X2078" i="5" s="1"/>
  <c r="V2080" i="5"/>
  <c r="E2080" i="5"/>
  <c r="X2080" i="5" s="1"/>
  <c r="V2081" i="5"/>
  <c r="E2081" i="5" s="1"/>
  <c r="X2081" i="5" s="1"/>
  <c r="V2082" i="5"/>
  <c r="E2082" i="5" s="1"/>
  <c r="X2082" i="5" s="1"/>
  <c r="V2084" i="5"/>
  <c r="E2084" i="5"/>
  <c r="X2084" i="5" s="1"/>
  <c r="V2085" i="5"/>
  <c r="E2085" i="5" s="1"/>
  <c r="X2085" i="5" s="1"/>
  <c r="V2086" i="5"/>
  <c r="E2086" i="5" s="1"/>
  <c r="X2086" i="5" s="1"/>
  <c r="V2088" i="5"/>
  <c r="E2088" i="5"/>
  <c r="X2088" i="5" s="1"/>
  <c r="V2089" i="5"/>
  <c r="E2089" i="5" s="1"/>
  <c r="X2089" i="5" s="1"/>
  <c r="V2090" i="5"/>
  <c r="E2090" i="5" s="1"/>
  <c r="X2090" i="5" s="1"/>
  <c r="V2092" i="5"/>
  <c r="E2092" i="5"/>
  <c r="X2092" i="5" s="1"/>
  <c r="V2093" i="5"/>
  <c r="E2093" i="5" s="1"/>
  <c r="X2093" i="5" s="1"/>
  <c r="V2094" i="5"/>
  <c r="V2096" i="5"/>
  <c r="E2096" i="5"/>
  <c r="X2096" i="5" s="1"/>
  <c r="V2097" i="5"/>
  <c r="E2097" i="5" s="1"/>
  <c r="X2097" i="5" s="1"/>
  <c r="V2098" i="5"/>
  <c r="E2098" i="5" s="1"/>
  <c r="X2098" i="5" s="1"/>
  <c r="V2099" i="5"/>
  <c r="V2100" i="5"/>
  <c r="E2100" i="5"/>
  <c r="X2100" i="5" s="1"/>
  <c r="V2101" i="5"/>
  <c r="E2101" i="5" s="1"/>
  <c r="X2101" i="5" s="1"/>
  <c r="V2102" i="5"/>
  <c r="V2104" i="5"/>
  <c r="E2104" i="5"/>
  <c r="X2104" i="5" s="1"/>
  <c r="V2105" i="5"/>
  <c r="E2105" i="5" s="1"/>
  <c r="X2105" i="5" s="1"/>
  <c r="V2106" i="5"/>
  <c r="E2106" i="5" s="1"/>
  <c r="X2106" i="5" s="1"/>
  <c r="V2108" i="5"/>
  <c r="E2108" i="5"/>
  <c r="X2108" i="5" s="1"/>
  <c r="V2109" i="5"/>
  <c r="E2109" i="5" s="1"/>
  <c r="X2109" i="5" s="1"/>
  <c r="V2110" i="5"/>
  <c r="E2110" i="5" s="1"/>
  <c r="X2110" i="5" s="1"/>
  <c r="V2112" i="5"/>
  <c r="E2112" i="5"/>
  <c r="X2112" i="5" s="1"/>
  <c r="V2113" i="5"/>
  <c r="E2113" i="5" s="1"/>
  <c r="X2113" i="5" s="1"/>
  <c r="V2114" i="5"/>
  <c r="E2114" i="5" s="1"/>
  <c r="X2114" i="5" s="1"/>
  <c r="V2116" i="5"/>
  <c r="E2116" i="5"/>
  <c r="X2116" i="5" s="1"/>
  <c r="V2117" i="5"/>
  <c r="E2117" i="5" s="1"/>
  <c r="X2117" i="5" s="1"/>
  <c r="V2118" i="5"/>
  <c r="E2118" i="5" s="1"/>
  <c r="X2118" i="5" s="1"/>
  <c r="V2120" i="5"/>
  <c r="E2120" i="5"/>
  <c r="X2120" i="5" s="1"/>
  <c r="V2121" i="5"/>
  <c r="E2121" i="5" s="1"/>
  <c r="X2121" i="5" s="1"/>
  <c r="V2122" i="5"/>
  <c r="E2122" i="5" s="1"/>
  <c r="X2122" i="5" s="1"/>
  <c r="V2124" i="5"/>
  <c r="E2124" i="5"/>
  <c r="X2124" i="5" s="1"/>
  <c r="V2125" i="5"/>
  <c r="E2125" i="5" s="1"/>
  <c r="X2125" i="5" s="1"/>
  <c r="V2126" i="5"/>
  <c r="V2128" i="5"/>
  <c r="E2128" i="5"/>
  <c r="X2128" i="5" s="1"/>
  <c r="V2129" i="5"/>
  <c r="E2129" i="5" s="1"/>
  <c r="X2129" i="5" s="1"/>
  <c r="V2130" i="5"/>
  <c r="E2130" i="5" s="1"/>
  <c r="X2130" i="5" s="1"/>
  <c r="V2132" i="5"/>
  <c r="E2132" i="5"/>
  <c r="X2132" i="5" s="1"/>
  <c r="V2133" i="5"/>
  <c r="E2133" i="5" s="1"/>
  <c r="X2133" i="5" s="1"/>
  <c r="V2134" i="5"/>
  <c r="V2136" i="5"/>
  <c r="E2136" i="5"/>
  <c r="X2136" i="5" s="1"/>
  <c r="V2137" i="5"/>
  <c r="E2137" i="5" s="1"/>
  <c r="X2137" i="5" s="1"/>
  <c r="V2138" i="5"/>
  <c r="E2138" i="5" s="1"/>
  <c r="X2138" i="5" s="1"/>
  <c r="V2140" i="5"/>
  <c r="E2140" i="5"/>
  <c r="X2140" i="5" s="1"/>
  <c r="V2141" i="5"/>
  <c r="E2141" i="5" s="1"/>
  <c r="X2141" i="5" s="1"/>
  <c r="V2142" i="5"/>
  <c r="E2142" i="5" s="1"/>
  <c r="X2142" i="5" s="1"/>
  <c r="V2144" i="5"/>
  <c r="E2144" i="5"/>
  <c r="X2144" i="5" s="1"/>
  <c r="V2145" i="5"/>
  <c r="E2145" i="5" s="1"/>
  <c r="X2145" i="5" s="1"/>
  <c r="V2146" i="5"/>
  <c r="E2146" i="5" s="1"/>
  <c r="X2146" i="5" s="1"/>
  <c r="V2148" i="5"/>
  <c r="E2148" i="5"/>
  <c r="X2148" i="5" s="1"/>
  <c r="V2149" i="5"/>
  <c r="E2149" i="5" s="1"/>
  <c r="X2149" i="5" s="1"/>
  <c r="V2150" i="5"/>
  <c r="E2150" i="5" s="1"/>
  <c r="X2150" i="5" s="1"/>
  <c r="V2152" i="5"/>
  <c r="E2152" i="5"/>
  <c r="X2152" i="5" s="1"/>
  <c r="V2153" i="5"/>
  <c r="E2153" i="5" s="1"/>
  <c r="X2153" i="5" s="1"/>
  <c r="V2154" i="5"/>
  <c r="E2154" i="5" s="1"/>
  <c r="X2154" i="5" s="1"/>
  <c r="V2156" i="5"/>
  <c r="E2156" i="5"/>
  <c r="X2156" i="5" s="1"/>
  <c r="V2157" i="5"/>
  <c r="E2157" i="5" s="1"/>
  <c r="X2157" i="5" s="1"/>
  <c r="V2158" i="5"/>
  <c r="V2160" i="5"/>
  <c r="E2160" i="5"/>
  <c r="X2160" i="5" s="1"/>
  <c r="V2161" i="5"/>
  <c r="E2161" i="5" s="1"/>
  <c r="X2161" i="5" s="1"/>
  <c r="V2162" i="5"/>
  <c r="E2162" i="5" s="1"/>
  <c r="X2162" i="5" s="1"/>
  <c r="V2163" i="5"/>
  <c r="E2163" i="5" s="1"/>
  <c r="X2163" i="5" s="1"/>
  <c r="V2164" i="5"/>
  <c r="E2164" i="5"/>
  <c r="X2164" i="5" s="1"/>
  <c r="V2165" i="5"/>
  <c r="E2165" i="5" s="1"/>
  <c r="X2165" i="5" s="1"/>
  <c r="V2166" i="5"/>
  <c r="V2168" i="5"/>
  <c r="E2168" i="5"/>
  <c r="X2168" i="5" s="1"/>
  <c r="V2169" i="5"/>
  <c r="E2169" i="5" s="1"/>
  <c r="X2169" i="5" s="1"/>
  <c r="V2170" i="5"/>
  <c r="E2170" i="5" s="1"/>
  <c r="X2170" i="5" s="1"/>
  <c r="V2172" i="5"/>
  <c r="E2172" i="5"/>
  <c r="X2172" i="5" s="1"/>
  <c r="V2173" i="5"/>
  <c r="E2173" i="5" s="1"/>
  <c r="X2173" i="5" s="1"/>
  <c r="V2174" i="5"/>
  <c r="E2174" i="5" s="1"/>
  <c r="X2174" i="5" s="1"/>
  <c r="V2176" i="5"/>
  <c r="E2176" i="5"/>
  <c r="X2176" i="5" s="1"/>
  <c r="V2177" i="5"/>
  <c r="E2177" i="5" s="1"/>
  <c r="X2177" i="5" s="1"/>
  <c r="V2178" i="5"/>
  <c r="E2178" i="5" s="1"/>
  <c r="X2178" i="5" s="1"/>
  <c r="V2180" i="5"/>
  <c r="E2180" i="5"/>
  <c r="X2180" i="5" s="1"/>
  <c r="V2181" i="5"/>
  <c r="E2181" i="5" s="1"/>
  <c r="X2181" i="5" s="1"/>
  <c r="V2182" i="5"/>
  <c r="E2182" i="5" s="1"/>
  <c r="X2182" i="5" s="1"/>
  <c r="V2184" i="5"/>
  <c r="E2184" i="5"/>
  <c r="X2184" i="5" s="1"/>
  <c r="V2185" i="5"/>
  <c r="E2185" i="5" s="1"/>
  <c r="X2185" i="5" s="1"/>
  <c r="V2186" i="5"/>
  <c r="E2186" i="5" s="1"/>
  <c r="X2186" i="5" s="1"/>
  <c r="V2188" i="5"/>
  <c r="E2188" i="5"/>
  <c r="X2188" i="5" s="1"/>
  <c r="V2189" i="5"/>
  <c r="E2189" i="5" s="1"/>
  <c r="X2189" i="5" s="1"/>
  <c r="V2190" i="5"/>
  <c r="V2192" i="5"/>
  <c r="E2192" i="5"/>
  <c r="X2192" i="5" s="1"/>
  <c r="V2193" i="5"/>
  <c r="E2193" i="5" s="1"/>
  <c r="X2193" i="5" s="1"/>
  <c r="V2194" i="5"/>
  <c r="E2194" i="5" s="1"/>
  <c r="X2194" i="5" s="1"/>
  <c r="V2196" i="5"/>
  <c r="E2196" i="5"/>
  <c r="X2196" i="5" s="1"/>
  <c r="V2197" i="5"/>
  <c r="E2197" i="5" s="1"/>
  <c r="X2197" i="5" s="1"/>
  <c r="V2198" i="5"/>
  <c r="V2200" i="5"/>
  <c r="E2200" i="5"/>
  <c r="X2200" i="5" s="1"/>
  <c r="V2201" i="5"/>
  <c r="E2201" i="5" s="1"/>
  <c r="X2201" i="5" s="1"/>
  <c r="V2202" i="5"/>
  <c r="E2202" i="5" s="1"/>
  <c r="X2202" i="5" s="1"/>
  <c r="V2204" i="5"/>
  <c r="E2204" i="5"/>
  <c r="X2204" i="5" s="1"/>
  <c r="V2205" i="5"/>
  <c r="E2205" i="5" s="1"/>
  <c r="X2205" i="5" s="1"/>
  <c r="V2206" i="5"/>
  <c r="E2206" i="5" s="1"/>
  <c r="X2206" i="5" s="1"/>
  <c r="V2208" i="5"/>
  <c r="E2208" i="5"/>
  <c r="X2208" i="5" s="1"/>
  <c r="V2209" i="5"/>
  <c r="E2209" i="5" s="1"/>
  <c r="X2209" i="5" s="1"/>
  <c r="V2210" i="5"/>
  <c r="E2210" i="5" s="1"/>
  <c r="X2210" i="5" s="1"/>
  <c r="V2212" i="5"/>
  <c r="E2212" i="5"/>
  <c r="X2212" i="5" s="1"/>
  <c r="V2213" i="5"/>
  <c r="E2213" i="5" s="1"/>
  <c r="X2213" i="5" s="1"/>
  <c r="V2214" i="5"/>
  <c r="E2214" i="5" s="1"/>
  <c r="X2214" i="5" s="1"/>
  <c r="V2216" i="5"/>
  <c r="E2216" i="5"/>
  <c r="X2216" i="5" s="1"/>
  <c r="V2217" i="5"/>
  <c r="E2217" i="5" s="1"/>
  <c r="X2217" i="5" s="1"/>
  <c r="V2218" i="5"/>
  <c r="E2218" i="5" s="1"/>
  <c r="X2218" i="5" s="1"/>
  <c r="V2220" i="5"/>
  <c r="E2220" i="5"/>
  <c r="X2220" i="5" s="1"/>
  <c r="V2221" i="5"/>
  <c r="E2221" i="5" s="1"/>
  <c r="X2221" i="5" s="1"/>
  <c r="V2222" i="5"/>
  <c r="V2224" i="5"/>
  <c r="E2224" i="5"/>
  <c r="X2224" i="5" s="1"/>
  <c r="V2225" i="5"/>
  <c r="E2225" i="5" s="1"/>
  <c r="X2225" i="5" s="1"/>
  <c r="V2226" i="5"/>
  <c r="E2226" i="5" s="1"/>
  <c r="X2226" i="5" s="1"/>
  <c r="V2228" i="5"/>
  <c r="E2228" i="5"/>
  <c r="X2228" i="5" s="1"/>
  <c r="V2229" i="5"/>
  <c r="E2229" i="5" s="1"/>
  <c r="X2229" i="5" s="1"/>
  <c r="V2230" i="5"/>
  <c r="V2232" i="5"/>
  <c r="E2232" i="5"/>
  <c r="X2232" i="5" s="1"/>
  <c r="V2233" i="5"/>
  <c r="E2233" i="5" s="1"/>
  <c r="X2233" i="5" s="1"/>
  <c r="V2234" i="5"/>
  <c r="E2234" i="5" s="1"/>
  <c r="X2234" i="5" s="1"/>
  <c r="V2236" i="5"/>
  <c r="E2236" i="5"/>
  <c r="X2236" i="5" s="1"/>
  <c r="V2237" i="5"/>
  <c r="E2237" i="5" s="1"/>
  <c r="X2237" i="5" s="1"/>
  <c r="V2238" i="5"/>
  <c r="E2238" i="5" s="1"/>
  <c r="X2238" i="5" s="1"/>
  <c r="V2240" i="5"/>
  <c r="E2240" i="5"/>
  <c r="X2240" i="5" s="1"/>
  <c r="V2241" i="5"/>
  <c r="E2241" i="5" s="1"/>
  <c r="X2241" i="5" s="1"/>
  <c r="V2242" i="5"/>
  <c r="E2242" i="5" s="1"/>
  <c r="X2242" i="5" s="1"/>
  <c r="V2244" i="5"/>
  <c r="E2244" i="5"/>
  <c r="X2244" i="5" s="1"/>
  <c r="V2245" i="5"/>
  <c r="E2245" i="5" s="1"/>
  <c r="X2245" i="5" s="1"/>
  <c r="V2246" i="5"/>
  <c r="E2246" i="5" s="1"/>
  <c r="X2246" i="5" s="1"/>
  <c r="V2248" i="5"/>
  <c r="E2248" i="5"/>
  <c r="X2248" i="5" s="1"/>
  <c r="V2249" i="5"/>
  <c r="E2249" i="5" s="1"/>
  <c r="X2249" i="5" s="1"/>
  <c r="V2250" i="5"/>
  <c r="E2250" i="5" s="1"/>
  <c r="X2250" i="5" s="1"/>
  <c r="V2252" i="5"/>
  <c r="E2252" i="5"/>
  <c r="X2252" i="5" s="1"/>
  <c r="V2253" i="5"/>
  <c r="E2253" i="5" s="1"/>
  <c r="X2253" i="5" s="1"/>
  <c r="V2254" i="5"/>
  <c r="V2256" i="5"/>
  <c r="E2256" i="5"/>
  <c r="X2256" i="5" s="1"/>
  <c r="V2257" i="5"/>
  <c r="E2257" i="5" s="1"/>
  <c r="X2257" i="5" s="1"/>
  <c r="V2258" i="5"/>
  <c r="E2258" i="5"/>
  <c r="X2258" i="5" s="1"/>
  <c r="V2260" i="5"/>
  <c r="E2260" i="5"/>
  <c r="X2260" i="5" s="1"/>
  <c r="V2261" i="5"/>
  <c r="E2261" i="5" s="1"/>
  <c r="X2261" i="5" s="1"/>
  <c r="V2262" i="5"/>
  <c r="E2262" i="5" s="1"/>
  <c r="X2262" i="5" s="1"/>
  <c r="V2264" i="5"/>
  <c r="E2264" i="5"/>
  <c r="X2264" i="5" s="1"/>
  <c r="V2265" i="5"/>
  <c r="E2265" i="5" s="1"/>
  <c r="X2265" i="5" s="1"/>
  <c r="V2266" i="5"/>
  <c r="E2266" i="5"/>
  <c r="X2266" i="5" s="1"/>
  <c r="V2267" i="5"/>
  <c r="E2267" i="5" s="1"/>
  <c r="X2267" i="5" s="1"/>
  <c r="V2268" i="5"/>
  <c r="E2268" i="5"/>
  <c r="X2268" i="5" s="1"/>
  <c r="V2269" i="5"/>
  <c r="E2269" i="5" s="1"/>
  <c r="X2269" i="5" s="1"/>
  <c r="V2270" i="5"/>
  <c r="V2272" i="5"/>
  <c r="E2272" i="5"/>
  <c r="X2272" i="5" s="1"/>
  <c r="V2273" i="5"/>
  <c r="E2273" i="5" s="1"/>
  <c r="X2273" i="5" s="1"/>
  <c r="V2274" i="5"/>
  <c r="E2274" i="5"/>
  <c r="X2274" i="5" s="1"/>
  <c r="V2276" i="5"/>
  <c r="E2276" i="5"/>
  <c r="X2276" i="5" s="1"/>
  <c r="V2277" i="5"/>
  <c r="E2277" i="5" s="1"/>
  <c r="X2277" i="5" s="1"/>
  <c r="V2278" i="5"/>
  <c r="E2278" i="5" s="1"/>
  <c r="X2278" i="5" s="1"/>
  <c r="V2280" i="5"/>
  <c r="E2280" i="5"/>
  <c r="X2280" i="5" s="1"/>
  <c r="V2281" i="5"/>
  <c r="E2281" i="5" s="1"/>
  <c r="X2281" i="5" s="1"/>
  <c r="V2282" i="5"/>
  <c r="E2282" i="5"/>
  <c r="X2282" i="5" s="1"/>
  <c r="V2284" i="5"/>
  <c r="E2284" i="5"/>
  <c r="X2284" i="5" s="1"/>
  <c r="V2285" i="5"/>
  <c r="E2285" i="5" s="1"/>
  <c r="X2285" i="5" s="1"/>
  <c r="V2286" i="5"/>
  <c r="V2288" i="5"/>
  <c r="V2289" i="5"/>
  <c r="E2289" i="5" s="1"/>
  <c r="X2289" i="5" s="1"/>
  <c r="V2290" i="5"/>
  <c r="E2290" i="5"/>
  <c r="X2290" i="5" s="1"/>
  <c r="V2292" i="5"/>
  <c r="E2292" i="5"/>
  <c r="X2292" i="5" s="1"/>
  <c r="V2293" i="5"/>
  <c r="V2294" i="5"/>
  <c r="E2294" i="5" s="1"/>
  <c r="X2294" i="5" s="1"/>
  <c r="V2296" i="5"/>
  <c r="E2296" i="5"/>
  <c r="X2296" i="5" s="1"/>
  <c r="V2297" i="5"/>
  <c r="E2297" i="5" s="1"/>
  <c r="X2297" i="5" s="1"/>
  <c r="V2298" i="5"/>
  <c r="E2298" i="5"/>
  <c r="X2298" i="5" s="1"/>
  <c r="V2300" i="5"/>
  <c r="E2300" i="5"/>
  <c r="X2300" i="5" s="1"/>
  <c r="V2301" i="5"/>
  <c r="E2301" i="5" s="1"/>
  <c r="X2301" i="5" s="1"/>
  <c r="V2302" i="5"/>
  <c r="V2304" i="5"/>
  <c r="E2304" i="5" s="1"/>
  <c r="X2304" i="5" s="1"/>
  <c r="V2305" i="5"/>
  <c r="E2305" i="5" s="1"/>
  <c r="X2305" i="5" s="1"/>
  <c r="V2306" i="5"/>
  <c r="E2306" i="5"/>
  <c r="X2306" i="5" s="1"/>
  <c r="V2308" i="5"/>
  <c r="E2308" i="5"/>
  <c r="X2308" i="5" s="1"/>
  <c r="V2309" i="5"/>
  <c r="V2310" i="5"/>
  <c r="E2310" i="5" s="1"/>
  <c r="X2310" i="5" s="1"/>
  <c r="V2312" i="5"/>
  <c r="E2312" i="5"/>
  <c r="X2312" i="5" s="1"/>
  <c r="V2313" i="5"/>
  <c r="E2313" i="5" s="1"/>
  <c r="X2313" i="5" s="1"/>
  <c r="V2314" i="5"/>
  <c r="E2314" i="5"/>
  <c r="X2314" i="5" s="1"/>
  <c r="V2316" i="5"/>
  <c r="E2316" i="5"/>
  <c r="X2316" i="5" s="1"/>
  <c r="V2317" i="5"/>
  <c r="E2317" i="5" s="1"/>
  <c r="X2317" i="5" s="1"/>
  <c r="V2318" i="5"/>
  <c r="V2320" i="5"/>
  <c r="V2321" i="5"/>
  <c r="E2321" i="5" s="1"/>
  <c r="X2321" i="5" s="1"/>
  <c r="V2322" i="5"/>
  <c r="E2322" i="5"/>
  <c r="X2322" i="5" s="1"/>
  <c r="V2324" i="5"/>
  <c r="E2324" i="5"/>
  <c r="X2324" i="5" s="1"/>
  <c r="V2325" i="5"/>
  <c r="V2326" i="5"/>
  <c r="E2326" i="5" s="1"/>
  <c r="X2326" i="5" s="1"/>
  <c r="V2328" i="5"/>
  <c r="E2328" i="5"/>
  <c r="X2328" i="5" s="1"/>
  <c r="V2329" i="5"/>
  <c r="E2329" i="5" s="1"/>
  <c r="X2329" i="5" s="1"/>
  <c r="V2330" i="5"/>
  <c r="E2330" i="5"/>
  <c r="X2330" i="5" s="1"/>
  <c r="V2332" i="5"/>
  <c r="E2332" i="5"/>
  <c r="X2332" i="5" s="1"/>
  <c r="V2333" i="5"/>
  <c r="E2333" i="5" s="1"/>
  <c r="X2333" i="5" s="1"/>
  <c r="V2334" i="5"/>
  <c r="V2336" i="5"/>
  <c r="V2337" i="5"/>
  <c r="E2337" i="5" s="1"/>
  <c r="X2337" i="5" s="1"/>
  <c r="V2338" i="5"/>
  <c r="E2338" i="5"/>
  <c r="X2338" i="5" s="1"/>
  <c r="V2340" i="5"/>
  <c r="E2340" i="5"/>
  <c r="X2340" i="5" s="1"/>
  <c r="V2341" i="5"/>
  <c r="V2342" i="5"/>
  <c r="E2342" i="5" s="1"/>
  <c r="X2342" i="5" s="1"/>
  <c r="V2344" i="5"/>
  <c r="E2344" i="5"/>
  <c r="X2344" i="5" s="1"/>
  <c r="V2345" i="5"/>
  <c r="E2345" i="5" s="1"/>
  <c r="X2345" i="5" s="1"/>
  <c r="V2346" i="5"/>
  <c r="E2346" i="5"/>
  <c r="X2346" i="5" s="1"/>
  <c r="V2348" i="5"/>
  <c r="E2348" i="5"/>
  <c r="X2348" i="5" s="1"/>
  <c r="V2349" i="5"/>
  <c r="E2349" i="5" s="1"/>
  <c r="X2349" i="5" s="1"/>
  <c r="V2350" i="5"/>
  <c r="V2352" i="5"/>
  <c r="V2353" i="5"/>
  <c r="E2353" i="5" s="1"/>
  <c r="X2353" i="5" s="1"/>
  <c r="V2354" i="5"/>
  <c r="E2354" i="5"/>
  <c r="X2354" i="5" s="1"/>
  <c r="V2356" i="5"/>
  <c r="E2356" i="5"/>
  <c r="X2356" i="5" s="1"/>
  <c r="V2357" i="5"/>
  <c r="V2358" i="5"/>
  <c r="E2358" i="5" s="1"/>
  <c r="X2358" i="5" s="1"/>
  <c r="V2360" i="5"/>
  <c r="E2360" i="5"/>
  <c r="X2360" i="5" s="1"/>
  <c r="V2361" i="5"/>
  <c r="E2361" i="5" s="1"/>
  <c r="X2361" i="5" s="1"/>
  <c r="V2362" i="5"/>
  <c r="E2362" i="5"/>
  <c r="X2362" i="5" s="1"/>
  <c r="V2364" i="5"/>
  <c r="E2364" i="5"/>
  <c r="X2364" i="5" s="1"/>
  <c r="V2365" i="5"/>
  <c r="E2365" i="5" s="1"/>
  <c r="X2365" i="5" s="1"/>
  <c r="V2366" i="5"/>
  <c r="V2368" i="5"/>
  <c r="E2368" i="5" s="1"/>
  <c r="X2368" i="5" s="1"/>
  <c r="V2369" i="5"/>
  <c r="E2369" i="5" s="1"/>
  <c r="X2369" i="5" s="1"/>
  <c r="V2370" i="5"/>
  <c r="E2370" i="5"/>
  <c r="X2370" i="5" s="1"/>
  <c r="V2372" i="5"/>
  <c r="E2372" i="5"/>
  <c r="X2372" i="5" s="1"/>
  <c r="V2373" i="5"/>
  <c r="V2374" i="5"/>
  <c r="E2374" i="5" s="1"/>
  <c r="X2374" i="5" s="1"/>
  <c r="V2376" i="5"/>
  <c r="E2376" i="5"/>
  <c r="X2376" i="5" s="1"/>
  <c r="V2377" i="5"/>
  <c r="E2377" i="5" s="1"/>
  <c r="X2377" i="5" s="1"/>
  <c r="V2378" i="5"/>
  <c r="E2378" i="5"/>
  <c r="X2378" i="5" s="1"/>
  <c r="V2380" i="5"/>
  <c r="E2380" i="5"/>
  <c r="X2380" i="5" s="1"/>
  <c r="V2381" i="5"/>
  <c r="E2381" i="5" s="1"/>
  <c r="X2381" i="5" s="1"/>
  <c r="V2382" i="5"/>
  <c r="V2384" i="5"/>
  <c r="V2385" i="5"/>
  <c r="E2385" i="5" s="1"/>
  <c r="X2385" i="5" s="1"/>
  <c r="V2386" i="5"/>
  <c r="E2386" i="5"/>
  <c r="X2386" i="5" s="1"/>
  <c r="V2388" i="5"/>
  <c r="E2388" i="5"/>
  <c r="X2388" i="5" s="1"/>
  <c r="V2389" i="5"/>
  <c r="V2390" i="5"/>
  <c r="E2390" i="5" s="1"/>
  <c r="X2390" i="5" s="1"/>
  <c r="V2392" i="5"/>
  <c r="E2392" i="5"/>
  <c r="X2392" i="5" s="1"/>
  <c r="V2393" i="5"/>
  <c r="E2393" i="5" s="1"/>
  <c r="X2393" i="5" s="1"/>
  <c r="V2394" i="5"/>
  <c r="E2394" i="5"/>
  <c r="X2394" i="5" s="1"/>
  <c r="V2396" i="5"/>
  <c r="E2396" i="5"/>
  <c r="X2396" i="5" s="1"/>
  <c r="V2397" i="5"/>
  <c r="E2397" i="5" s="1"/>
  <c r="X2397" i="5" s="1"/>
  <c r="V2398" i="5"/>
  <c r="V2400" i="5"/>
  <c r="E2400" i="5" s="1"/>
  <c r="X2400" i="5" s="1"/>
  <c r="V2401" i="5"/>
  <c r="E2401" i="5" s="1"/>
  <c r="X2401" i="5" s="1"/>
  <c r="V2402" i="5"/>
  <c r="E2402" i="5"/>
  <c r="X2402" i="5" s="1"/>
  <c r="V2404" i="5"/>
  <c r="E2404" i="5"/>
  <c r="X2404" i="5" s="1"/>
  <c r="V2405" i="5"/>
  <c r="V2406" i="5"/>
  <c r="E2406" i="5" s="1"/>
  <c r="X2406" i="5" s="1"/>
  <c r="V2408" i="5"/>
  <c r="E2408" i="5"/>
  <c r="X2408" i="5" s="1"/>
  <c r="V2409" i="5"/>
  <c r="E2409" i="5" s="1"/>
  <c r="X2409" i="5" s="1"/>
  <c r="V2410" i="5"/>
  <c r="E2410" i="5"/>
  <c r="X2410" i="5" s="1"/>
  <c r="V2412" i="5"/>
  <c r="E2412" i="5"/>
  <c r="X2412" i="5" s="1"/>
  <c r="V2413" i="5"/>
  <c r="E2413" i="5" s="1"/>
  <c r="X2413" i="5" s="1"/>
  <c r="V2414" i="5"/>
  <c r="V2416" i="5"/>
  <c r="V2417" i="5"/>
  <c r="E2417" i="5" s="1"/>
  <c r="X2417" i="5" s="1"/>
  <c r="V2418" i="5"/>
  <c r="E2418" i="5"/>
  <c r="X2418" i="5" s="1"/>
  <c r="V2420" i="5"/>
  <c r="E2420" i="5"/>
  <c r="X2420" i="5" s="1"/>
  <c r="V2421" i="5"/>
  <c r="V2422" i="5"/>
  <c r="E2422" i="5" s="1"/>
  <c r="X2422" i="5" s="1"/>
  <c r="V2424" i="5"/>
  <c r="E2424" i="5"/>
  <c r="X2424" i="5" s="1"/>
  <c r="V2425" i="5"/>
  <c r="E2425" i="5" s="1"/>
  <c r="X2425" i="5" s="1"/>
  <c r="V2426" i="5"/>
  <c r="E2426" i="5"/>
  <c r="X2426" i="5" s="1"/>
  <c r="V2428" i="5"/>
  <c r="E2428" i="5"/>
  <c r="X2428" i="5" s="1"/>
  <c r="V2429" i="5"/>
  <c r="E2429" i="5" s="1"/>
  <c r="X2429" i="5" s="1"/>
  <c r="V2430" i="5"/>
  <c r="V2432" i="5"/>
  <c r="E2432" i="5" s="1"/>
  <c r="X2432" i="5" s="1"/>
  <c r="V2433" i="5"/>
  <c r="E2433" i="5" s="1"/>
  <c r="X2433" i="5" s="1"/>
  <c r="V2434" i="5"/>
  <c r="E2434" i="5"/>
  <c r="X2434" i="5" s="1"/>
  <c r="V2436" i="5"/>
  <c r="E2436" i="5"/>
  <c r="X2436" i="5" s="1"/>
  <c r="V2437" i="5"/>
  <c r="V2438" i="5"/>
  <c r="E2438" i="5" s="1"/>
  <c r="X2438" i="5" s="1"/>
  <c r="V2440" i="5"/>
  <c r="E2440" i="5"/>
  <c r="X2440" i="5" s="1"/>
  <c r="V2441" i="5"/>
  <c r="E2441" i="5" s="1"/>
  <c r="X2441" i="5" s="1"/>
  <c r="V2442" i="5"/>
  <c r="E2442" i="5"/>
  <c r="X2442" i="5" s="1"/>
  <c r="V2444" i="5"/>
  <c r="E2444" i="5"/>
  <c r="X2444" i="5" s="1"/>
  <c r="V2445" i="5"/>
  <c r="E2445" i="5" s="1"/>
  <c r="X2445" i="5" s="1"/>
  <c r="V2446" i="5"/>
  <c r="V2448" i="5"/>
  <c r="V2449" i="5"/>
  <c r="E2449" i="5" s="1"/>
  <c r="X2449" i="5" s="1"/>
  <c r="V2450" i="5"/>
  <c r="E2450" i="5"/>
  <c r="X2450" i="5" s="1"/>
  <c r="V2452" i="5"/>
  <c r="E2452" i="5"/>
  <c r="X2452" i="5" s="1"/>
  <c r="V2453" i="5"/>
  <c r="V2454" i="5"/>
  <c r="E2454" i="5" s="1"/>
  <c r="X2454" i="5" s="1"/>
  <c r="V2456" i="5"/>
  <c r="E2456" i="5"/>
  <c r="X2456" i="5" s="1"/>
  <c r="V2457" i="5"/>
  <c r="E2457" i="5" s="1"/>
  <c r="X2457" i="5" s="1"/>
  <c r="V2458" i="5"/>
  <c r="E2458" i="5"/>
  <c r="X2458" i="5" s="1"/>
  <c r="V2460" i="5"/>
  <c r="E2460" i="5"/>
  <c r="X2460" i="5" s="1"/>
  <c r="V2461" i="5"/>
  <c r="E2461" i="5" s="1"/>
  <c r="X2461" i="5" s="1"/>
  <c r="V2462" i="5"/>
  <c r="V2464" i="5"/>
  <c r="V2465" i="5"/>
  <c r="E2465" i="5" s="1"/>
  <c r="X2465" i="5" s="1"/>
  <c r="V2466" i="5"/>
  <c r="E2466" i="5"/>
  <c r="X2466" i="5" s="1"/>
  <c r="V2468" i="5"/>
  <c r="E2468" i="5"/>
  <c r="X2468" i="5" s="1"/>
  <c r="V2469" i="5"/>
  <c r="V2470" i="5"/>
  <c r="E2470" i="5" s="1"/>
  <c r="X2470" i="5" s="1"/>
  <c r="V2472" i="5"/>
  <c r="E2472" i="5"/>
  <c r="X2472" i="5" s="1"/>
  <c r="V2473" i="5"/>
  <c r="E2473" i="5" s="1"/>
  <c r="X2473" i="5" s="1"/>
  <c r="V2474" i="5"/>
  <c r="E2474" i="5"/>
  <c r="X2474" i="5" s="1"/>
  <c r="V2476" i="5"/>
  <c r="E2476" i="5"/>
  <c r="X2476" i="5" s="1"/>
  <c r="V2477" i="5"/>
  <c r="E2477" i="5" s="1"/>
  <c r="X2477" i="5" s="1"/>
  <c r="V2478" i="5"/>
  <c r="V2480" i="5"/>
  <c r="V2481" i="5"/>
  <c r="E2481" i="5" s="1"/>
  <c r="X2481" i="5" s="1"/>
  <c r="V2482" i="5"/>
  <c r="E2482" i="5"/>
  <c r="X2482" i="5" s="1"/>
  <c r="V2484" i="5"/>
  <c r="E2484" i="5"/>
  <c r="X2484" i="5" s="1"/>
  <c r="V2485" i="5"/>
  <c r="V2486" i="5"/>
  <c r="E2486" i="5" s="1"/>
  <c r="X2486" i="5" s="1"/>
  <c r="V2488" i="5"/>
  <c r="E2488" i="5"/>
  <c r="X2488" i="5" s="1"/>
  <c r="V2489" i="5"/>
  <c r="E2489" i="5" s="1"/>
  <c r="X2489" i="5" s="1"/>
  <c r="V2490" i="5"/>
  <c r="E2490" i="5"/>
  <c r="X2490" i="5" s="1"/>
  <c r="V2492" i="5"/>
  <c r="E2492" i="5"/>
  <c r="V2493" i="5"/>
  <c r="E2493" i="5" s="1"/>
  <c r="V2494" i="5"/>
  <c r="V2496" i="5"/>
  <c r="E2496" i="5" s="1"/>
  <c r="V2497" i="5"/>
  <c r="E2497" i="5" s="1"/>
  <c r="V2498" i="5"/>
  <c r="E2498" i="5"/>
  <c r="V2500" i="5"/>
  <c r="E2500" i="5"/>
  <c r="V2501" i="5"/>
  <c r="V2502" i="5"/>
  <c r="E2502" i="5" s="1"/>
  <c r="X2502" i="5" s="1"/>
  <c r="G30" i="5"/>
  <c r="G32" i="5"/>
  <c r="G35" i="5"/>
  <c r="G38" i="5"/>
  <c r="G46" i="5"/>
  <c r="G48" i="5"/>
  <c r="G54" i="5"/>
  <c r="G55" i="5"/>
  <c r="G56" i="5"/>
  <c r="G57" i="5"/>
  <c r="G58" i="5"/>
  <c r="G60" i="5"/>
  <c r="G61" i="5"/>
  <c r="G62" i="5"/>
  <c r="G64" i="5"/>
  <c r="G65" i="5"/>
  <c r="G66" i="5"/>
  <c r="G68" i="5"/>
  <c r="G69" i="5"/>
  <c r="G72" i="5"/>
  <c r="G73" i="5"/>
  <c r="G74" i="5"/>
  <c r="G76" i="5"/>
  <c r="G77" i="5"/>
  <c r="G78" i="5"/>
  <c r="G80" i="5"/>
  <c r="G81" i="5"/>
  <c r="G82" i="5"/>
  <c r="G84" i="5"/>
  <c r="G85" i="5"/>
  <c r="G88" i="5"/>
  <c r="G89" i="5"/>
  <c r="G90" i="5"/>
  <c r="G92" i="5"/>
  <c r="G93" i="5"/>
  <c r="G94" i="5"/>
  <c r="G96" i="5"/>
  <c r="G97" i="5"/>
  <c r="G98" i="5"/>
  <c r="G100" i="5"/>
  <c r="G101" i="5"/>
  <c r="G102" i="5"/>
  <c r="G104" i="5"/>
  <c r="G105" i="5"/>
  <c r="G106" i="5"/>
  <c r="G108" i="5"/>
  <c r="G109" i="5"/>
  <c r="G110" i="5"/>
  <c r="G112" i="5"/>
  <c r="G113" i="5"/>
  <c r="G114" i="5"/>
  <c r="G116" i="5"/>
  <c r="G117" i="5"/>
  <c r="G118" i="5"/>
  <c r="G120" i="5"/>
  <c r="G121" i="5"/>
  <c r="G122" i="5"/>
  <c r="G124" i="5"/>
  <c r="G125" i="5"/>
  <c r="G126" i="5"/>
  <c r="G128" i="5"/>
  <c r="G129" i="5"/>
  <c r="G130" i="5"/>
  <c r="G132" i="5"/>
  <c r="G133" i="5"/>
  <c r="G134" i="5"/>
  <c r="G136" i="5"/>
  <c r="G137" i="5"/>
  <c r="G138" i="5"/>
  <c r="G139" i="5"/>
  <c r="G140" i="5"/>
  <c r="G141"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200" i="5"/>
  <c r="G201" i="5"/>
  <c r="G202" i="5"/>
  <c r="G204" i="5"/>
  <c r="G205" i="5"/>
  <c r="G206" i="5"/>
  <c r="G208" i="5"/>
  <c r="G209" i="5"/>
  <c r="G210" i="5"/>
  <c r="G212" i="5"/>
  <c r="G213" i="5"/>
  <c r="G216" i="5"/>
  <c r="G217" i="5"/>
  <c r="G218" i="5"/>
  <c r="G220" i="5"/>
  <c r="G221" i="5"/>
  <c r="G222" i="5"/>
  <c r="G224" i="5"/>
  <c r="G225" i="5"/>
  <c r="G228" i="5"/>
  <c r="G229" i="5"/>
  <c r="G230" i="5"/>
  <c r="G232" i="5"/>
  <c r="G233" i="5"/>
  <c r="G234" i="5"/>
  <c r="G236" i="5"/>
  <c r="G237" i="5"/>
  <c r="G238" i="5"/>
  <c r="G240" i="5"/>
  <c r="G241" i="5"/>
  <c r="G242" i="5"/>
  <c r="G244" i="5"/>
  <c r="G245" i="5"/>
  <c r="G246" i="5"/>
  <c r="G248" i="5"/>
  <c r="G249" i="5"/>
  <c r="G250" i="5"/>
  <c r="G252" i="5"/>
  <c r="G253" i="5"/>
  <c r="G254" i="5"/>
  <c r="G256" i="5"/>
  <c r="G257" i="5"/>
  <c r="G258" i="5"/>
  <c r="G260" i="5"/>
  <c r="G261" i="5"/>
  <c r="G262" i="5"/>
  <c r="G264" i="5"/>
  <c r="G265" i="5"/>
  <c r="G266" i="5"/>
  <c r="G268" i="5"/>
  <c r="G269" i="5"/>
  <c r="G271" i="5"/>
  <c r="G272" i="5"/>
  <c r="G273" i="5"/>
  <c r="G274" i="5"/>
  <c r="G275" i="5"/>
  <c r="G276" i="5"/>
  <c r="G277" i="5"/>
  <c r="G278" i="5"/>
  <c r="G279" i="5"/>
  <c r="G280" i="5"/>
  <c r="G281" i="5"/>
  <c r="G282" i="5"/>
  <c r="G283" i="5"/>
  <c r="G284" i="5"/>
  <c r="G285" i="5"/>
  <c r="G288" i="5"/>
  <c r="G289" i="5"/>
  <c r="G290" i="5"/>
  <c r="G292" i="5"/>
  <c r="G293" i="5"/>
  <c r="G294" i="5"/>
  <c r="G296" i="5"/>
  <c r="G297" i="5"/>
  <c r="G298" i="5"/>
  <c r="G300" i="5"/>
  <c r="G301" i="5"/>
  <c r="G302" i="5"/>
  <c r="G304" i="5"/>
  <c r="G305" i="5"/>
  <c r="G306" i="5"/>
  <c r="G308" i="5"/>
  <c r="G309" i="5"/>
  <c r="G310" i="5"/>
  <c r="G312" i="5"/>
  <c r="G313" i="5"/>
  <c r="G314" i="5"/>
  <c r="G316" i="5"/>
  <c r="G317" i="5"/>
  <c r="G318" i="5"/>
  <c r="G320" i="5"/>
  <c r="G321" i="5"/>
  <c r="G322" i="5"/>
  <c r="G324" i="5"/>
  <c r="G325" i="5"/>
  <c r="G328" i="5"/>
  <c r="G329" i="5"/>
  <c r="G330" i="5"/>
  <c r="G332" i="5"/>
  <c r="G333" i="5"/>
  <c r="G334" i="5"/>
  <c r="G336" i="5"/>
  <c r="G337" i="5"/>
  <c r="G338" i="5"/>
  <c r="G340" i="5"/>
  <c r="G341" i="5"/>
  <c r="G343" i="5"/>
  <c r="G344" i="5"/>
  <c r="G345" i="5"/>
  <c r="G346" i="5"/>
  <c r="G348" i="5"/>
  <c r="G349" i="5"/>
  <c r="G350" i="5"/>
  <c r="G351" i="5"/>
  <c r="G352" i="5"/>
  <c r="G353" i="5"/>
  <c r="G356" i="5"/>
  <c r="G357" i="5"/>
  <c r="G358" i="5"/>
  <c r="G360" i="5"/>
  <c r="G361" i="5"/>
  <c r="G362" i="5"/>
  <c r="G364" i="5"/>
  <c r="G365" i="5"/>
  <c r="G366" i="5"/>
  <c r="G368" i="5"/>
  <c r="G369" i="5"/>
  <c r="G370" i="5"/>
  <c r="G372" i="5"/>
  <c r="G373" i="5"/>
  <c r="G374" i="5"/>
  <c r="G376" i="5"/>
  <c r="G377" i="5"/>
  <c r="G378" i="5"/>
  <c r="G380" i="5"/>
  <c r="G381" i="5"/>
  <c r="G382" i="5"/>
  <c r="G384" i="5"/>
  <c r="G385" i="5"/>
  <c r="G386" i="5"/>
  <c r="G388" i="5"/>
  <c r="G389" i="5"/>
  <c r="G390" i="5"/>
  <c r="G392" i="5"/>
  <c r="G393" i="5"/>
  <c r="G396" i="5"/>
  <c r="G400" i="5"/>
  <c r="G401" i="5"/>
  <c r="G404" i="5"/>
  <c r="G406" i="5"/>
  <c r="G408" i="5"/>
  <c r="G409" i="5"/>
  <c r="G410" i="5"/>
  <c r="G412" i="5"/>
  <c r="G414" i="5"/>
  <c r="G416" i="5"/>
  <c r="G417" i="5"/>
  <c r="G420" i="5"/>
  <c r="G422" i="5"/>
  <c r="G424" i="5"/>
  <c r="G425" i="5"/>
  <c r="G426" i="5"/>
  <c r="G428" i="5"/>
  <c r="G430" i="5"/>
  <c r="G432" i="5"/>
  <c r="G433" i="5"/>
  <c r="G435" i="5"/>
  <c r="G436" i="5"/>
  <c r="G438" i="5"/>
  <c r="G440" i="5"/>
  <c r="G441" i="5"/>
  <c r="G442" i="5"/>
  <c r="G444" i="5"/>
  <c r="G445" i="5"/>
  <c r="G446" i="5"/>
  <c r="G448" i="5"/>
  <c r="G449" i="5"/>
  <c r="G450" i="5"/>
  <c r="G452" i="5"/>
  <c r="G453" i="5"/>
  <c r="G454" i="5"/>
  <c r="G456" i="5"/>
  <c r="G457" i="5"/>
  <c r="G458" i="5"/>
  <c r="G460" i="5"/>
  <c r="G461" i="5"/>
  <c r="G462" i="5"/>
  <c r="G464" i="5"/>
  <c r="G465" i="5"/>
  <c r="G466" i="5"/>
  <c r="G468" i="5"/>
  <c r="G469" i="5"/>
  <c r="G470" i="5"/>
  <c r="G472" i="5"/>
  <c r="G473" i="5"/>
  <c r="G474" i="5"/>
  <c r="G476" i="5"/>
  <c r="G477" i="5"/>
  <c r="G478" i="5"/>
  <c r="G480" i="5"/>
  <c r="G481" i="5"/>
  <c r="G482" i="5"/>
  <c r="G484" i="5"/>
  <c r="G485" i="5"/>
  <c r="G486" i="5"/>
  <c r="G488" i="5"/>
  <c r="G489" i="5"/>
  <c r="G490" i="5"/>
  <c r="G492" i="5"/>
  <c r="G493" i="5"/>
  <c r="G494" i="5"/>
  <c r="G496" i="5"/>
  <c r="G497" i="5"/>
  <c r="G498" i="5"/>
  <c r="G500" i="5"/>
  <c r="G501" i="5"/>
  <c r="G502" i="5"/>
  <c r="G504" i="5"/>
  <c r="G505" i="5"/>
  <c r="G506" i="5"/>
  <c r="G508" i="5"/>
  <c r="G509" i="5"/>
  <c r="G510" i="5"/>
  <c r="G512" i="5"/>
  <c r="G513" i="5"/>
  <c r="G514" i="5"/>
  <c r="G516" i="5"/>
  <c r="G517" i="5"/>
  <c r="G518" i="5"/>
  <c r="G520" i="5"/>
  <c r="G522" i="5"/>
  <c r="G524" i="5"/>
  <c r="G526" i="5"/>
  <c r="G528" i="5"/>
  <c r="G530" i="5"/>
  <c r="G532" i="5"/>
  <c r="G534" i="5"/>
  <c r="G536" i="5"/>
  <c r="G538" i="5"/>
  <c r="G540" i="5"/>
  <c r="G542" i="5"/>
  <c r="G544" i="5"/>
  <c r="G546" i="5"/>
  <c r="G548" i="5"/>
  <c r="G550" i="5"/>
  <c r="G552" i="5"/>
  <c r="G554" i="5"/>
  <c r="G556" i="5"/>
  <c r="G558" i="5"/>
  <c r="G560" i="5"/>
  <c r="G562" i="5"/>
  <c r="G564" i="5"/>
  <c r="G566" i="5"/>
  <c r="G568" i="5"/>
  <c r="G570" i="5"/>
  <c r="G572" i="5"/>
  <c r="G574" i="5"/>
  <c r="G576" i="5"/>
  <c r="G578" i="5"/>
  <c r="G580" i="5"/>
  <c r="G582" i="5"/>
  <c r="G584" i="5"/>
  <c r="G586" i="5"/>
  <c r="G588" i="5"/>
  <c r="G590" i="5"/>
  <c r="G592" i="5"/>
  <c r="G594" i="5"/>
  <c r="G596" i="5"/>
  <c r="G598" i="5"/>
  <c r="G600" i="5"/>
  <c r="G602" i="5"/>
  <c r="G604" i="5"/>
  <c r="G606" i="5"/>
  <c r="G608" i="5"/>
  <c r="G610" i="5"/>
  <c r="G612" i="5"/>
  <c r="G614" i="5"/>
  <c r="G615" i="5"/>
  <c r="G616" i="5"/>
  <c r="G618" i="5"/>
  <c r="G620" i="5"/>
  <c r="G622" i="5"/>
  <c r="G624" i="5"/>
  <c r="G626" i="5"/>
  <c r="G627" i="5"/>
  <c r="G628" i="5"/>
  <c r="G630" i="5"/>
  <c r="G632" i="5"/>
  <c r="G634" i="5"/>
  <c r="G636" i="5"/>
  <c r="G638" i="5"/>
  <c r="G640" i="5"/>
  <c r="G642" i="5"/>
  <c r="G644" i="5"/>
  <c r="G646" i="5"/>
  <c r="G648" i="5"/>
  <c r="G650" i="5"/>
  <c r="G652" i="5"/>
  <c r="G654" i="5"/>
  <c r="G656" i="5"/>
  <c r="G658" i="5"/>
  <c r="G660" i="5"/>
  <c r="G662" i="5"/>
  <c r="G664" i="5"/>
  <c r="G666" i="5"/>
  <c r="G668" i="5"/>
  <c r="G670" i="5"/>
  <c r="G672" i="5"/>
  <c r="G674" i="5"/>
  <c r="G676" i="5"/>
  <c r="G678" i="5"/>
  <c r="G679" i="5"/>
  <c r="G680" i="5"/>
  <c r="G682" i="5"/>
  <c r="G684" i="5"/>
  <c r="G686" i="5"/>
  <c r="G688" i="5"/>
  <c r="G690" i="5"/>
  <c r="G691" i="5"/>
  <c r="G692" i="5"/>
  <c r="G694" i="5"/>
  <c r="G696" i="5"/>
  <c r="G698" i="5"/>
  <c r="G700" i="5"/>
  <c r="G702" i="5"/>
  <c r="G703" i="5"/>
  <c r="G704" i="5"/>
  <c r="G706" i="5"/>
  <c r="G708" i="5"/>
  <c r="G710" i="5"/>
  <c r="G712" i="5"/>
  <c r="G714" i="5"/>
  <c r="G716" i="5"/>
  <c r="G718" i="5"/>
  <c r="G720" i="5"/>
  <c r="G722" i="5"/>
  <c r="G724" i="5"/>
  <c r="G726" i="5"/>
  <c r="G728" i="5"/>
  <c r="G730" i="5"/>
  <c r="G732" i="5"/>
  <c r="G734" i="5"/>
  <c r="G736" i="5"/>
  <c r="G738" i="5"/>
  <c r="G740" i="5"/>
  <c r="G742" i="5"/>
  <c r="G744" i="5"/>
  <c r="G746" i="5"/>
  <c r="G748" i="5"/>
  <c r="G750" i="5"/>
  <c r="G752" i="5"/>
  <c r="G754" i="5"/>
  <c r="G756" i="5"/>
  <c r="G758" i="5"/>
  <c r="G760" i="5"/>
  <c r="G762" i="5"/>
  <c r="G764" i="5"/>
  <c r="G766" i="5"/>
  <c r="G768" i="5"/>
  <c r="G770" i="5"/>
  <c r="G772" i="5"/>
  <c r="G774" i="5"/>
  <c r="G776" i="5"/>
  <c r="G778" i="5"/>
  <c r="G780" i="5"/>
  <c r="G782" i="5"/>
  <c r="G783" i="5"/>
  <c r="G784" i="5"/>
  <c r="G786" i="5"/>
  <c r="G788" i="5"/>
  <c r="G790" i="5"/>
  <c r="G792" i="5"/>
  <c r="G794" i="5"/>
  <c r="G796" i="5"/>
  <c r="G798" i="5"/>
  <c r="G800" i="5"/>
  <c r="G802" i="5"/>
  <c r="G804" i="5"/>
  <c r="G806" i="5"/>
  <c r="G808" i="5"/>
  <c r="G810" i="5"/>
  <c r="G812" i="5"/>
  <c r="G814" i="5"/>
  <c r="G815" i="5"/>
  <c r="G816" i="5"/>
  <c r="G818" i="5"/>
  <c r="G819" i="5"/>
  <c r="G820" i="5"/>
  <c r="G822" i="5"/>
  <c r="G824" i="5"/>
  <c r="G826" i="5"/>
  <c r="G828" i="5"/>
  <c r="G830" i="5"/>
  <c r="G832" i="5"/>
  <c r="G834" i="5"/>
  <c r="G836" i="5"/>
  <c r="G838" i="5"/>
  <c r="G840" i="5"/>
  <c r="G842" i="5"/>
  <c r="G844" i="5"/>
  <c r="G846" i="5"/>
  <c r="G848" i="5"/>
  <c r="G850" i="5"/>
  <c r="G852" i="5"/>
  <c r="G854" i="5"/>
  <c r="G855" i="5"/>
  <c r="G856" i="5"/>
  <c r="G858" i="5"/>
  <c r="G860" i="5"/>
  <c r="G862" i="5"/>
  <c r="G864" i="5"/>
  <c r="G866" i="5"/>
  <c r="G868" i="5"/>
  <c r="G870" i="5"/>
  <c r="G872" i="5"/>
  <c r="G874" i="5"/>
  <c r="G876" i="5"/>
  <c r="G878" i="5"/>
  <c r="G880" i="5"/>
  <c r="G882" i="5"/>
  <c r="G884" i="5"/>
  <c r="G886" i="5"/>
  <c r="G888" i="5"/>
  <c r="G890" i="5"/>
  <c r="G892" i="5"/>
  <c r="G894" i="5"/>
  <c r="G895" i="5"/>
  <c r="G896" i="5"/>
  <c r="G898" i="5"/>
  <c r="G900" i="5"/>
  <c r="G902" i="5"/>
  <c r="G904" i="5"/>
  <c r="G906" i="5"/>
  <c r="G908" i="5"/>
  <c r="G910" i="5"/>
  <c r="G912" i="5"/>
  <c r="G914" i="5"/>
  <c r="G916" i="5"/>
  <c r="G918" i="5"/>
  <c r="G920" i="5"/>
  <c r="G922" i="5"/>
  <c r="G924" i="5"/>
  <c r="G926" i="5"/>
  <c r="G928" i="5"/>
  <c r="G930" i="5"/>
  <c r="G931" i="5"/>
  <c r="G932" i="5"/>
  <c r="G934" i="5"/>
  <c r="G935" i="5"/>
  <c r="G936" i="5"/>
  <c r="G938" i="5"/>
  <c r="G940" i="5"/>
  <c r="G942" i="5"/>
  <c r="G943" i="5"/>
  <c r="G944" i="5"/>
  <c r="G946" i="5"/>
  <c r="G947" i="5"/>
  <c r="G948" i="5"/>
  <c r="G950" i="5"/>
  <c r="G952" i="5"/>
  <c r="G954" i="5"/>
  <c r="G956" i="5"/>
  <c r="G958" i="5"/>
  <c r="G960" i="5"/>
  <c r="G962" i="5"/>
  <c r="G964" i="5"/>
  <c r="G966" i="5"/>
  <c r="G968" i="5"/>
  <c r="G970" i="5"/>
  <c r="G972" i="5"/>
  <c r="G974" i="5"/>
  <c r="G976" i="5"/>
  <c r="G978" i="5"/>
  <c r="G980" i="5"/>
  <c r="G982" i="5"/>
  <c r="G983" i="5"/>
  <c r="G984" i="5"/>
  <c r="G986" i="5"/>
  <c r="G988" i="5"/>
  <c r="G990" i="5"/>
  <c r="G992" i="5"/>
  <c r="G994" i="5"/>
  <c r="G996" i="5"/>
  <c r="G998" i="5"/>
  <c r="G1000" i="5"/>
  <c r="G1002" i="5"/>
  <c r="G1004" i="5"/>
  <c r="G1006" i="5"/>
  <c r="G1008" i="5"/>
  <c r="G1010" i="5"/>
  <c r="G1012" i="5"/>
  <c r="G1014" i="5"/>
  <c r="G1016" i="5"/>
  <c r="G1018" i="5"/>
  <c r="G1020" i="5"/>
  <c r="G1022" i="5"/>
  <c r="G1023" i="5"/>
  <c r="G1024" i="5"/>
  <c r="G1026" i="5"/>
  <c r="G1028" i="5"/>
  <c r="G1030" i="5"/>
  <c r="G1032" i="5"/>
  <c r="G1034" i="5"/>
  <c r="G1036" i="5"/>
  <c r="G1038" i="5"/>
  <c r="G1040" i="5"/>
  <c r="G1042" i="5"/>
  <c r="G1044" i="5"/>
  <c r="G1046" i="5"/>
  <c r="G1048" i="5"/>
  <c r="G1050" i="5"/>
  <c r="G1052" i="5"/>
  <c r="G1054" i="5"/>
  <c r="G1056" i="5"/>
  <c r="G1058" i="5"/>
  <c r="G1059" i="5"/>
  <c r="G1060" i="5"/>
  <c r="G1062" i="5"/>
  <c r="G1063" i="5"/>
  <c r="G1064" i="5"/>
  <c r="G1066" i="5"/>
  <c r="G1068" i="5"/>
  <c r="G1070" i="5"/>
  <c r="G1071" i="5"/>
  <c r="G1072" i="5"/>
  <c r="G1074" i="5"/>
  <c r="G1075" i="5"/>
  <c r="G1076" i="5"/>
  <c r="G1078" i="5"/>
  <c r="G1080" i="5"/>
  <c r="G1082" i="5"/>
  <c r="G1084" i="5"/>
  <c r="G1085" i="5"/>
  <c r="G1086" i="5"/>
  <c r="G1088" i="5"/>
  <c r="G1089" i="5"/>
  <c r="G1090" i="5"/>
  <c r="G1092" i="5"/>
  <c r="G1093" i="5"/>
  <c r="G1094" i="5"/>
  <c r="G1096" i="5"/>
  <c r="G1097" i="5"/>
  <c r="G1098" i="5"/>
  <c r="G1100" i="5"/>
  <c r="G1101" i="5"/>
  <c r="G1102" i="5"/>
  <c r="G1104" i="5"/>
  <c r="G1105" i="5"/>
  <c r="G1106" i="5"/>
  <c r="G1108" i="5"/>
  <c r="G1109" i="5"/>
  <c r="G1110" i="5"/>
  <c r="G1112" i="5"/>
  <c r="G1113" i="5"/>
  <c r="G1114" i="5"/>
  <c r="G1116" i="5"/>
  <c r="G1117" i="5"/>
  <c r="G1118" i="5"/>
  <c r="G1120" i="5"/>
  <c r="G1121" i="5"/>
  <c r="G1122" i="5"/>
  <c r="G1124" i="5"/>
  <c r="G1125" i="5"/>
  <c r="G1126" i="5"/>
  <c r="G1128" i="5"/>
  <c r="G1129" i="5"/>
  <c r="G1130" i="5"/>
  <c r="G1132" i="5"/>
  <c r="G1133" i="5"/>
  <c r="G1134" i="5"/>
  <c r="G1136" i="5"/>
  <c r="G1137" i="5"/>
  <c r="G1138" i="5"/>
  <c r="G1140" i="5"/>
  <c r="G1141" i="5"/>
  <c r="G1142" i="5"/>
  <c r="G1144" i="5"/>
  <c r="G1145" i="5"/>
  <c r="G1146" i="5"/>
  <c r="G1148" i="5"/>
  <c r="G1149" i="5"/>
  <c r="G1150" i="5"/>
  <c r="G1152" i="5"/>
  <c r="G1153" i="5"/>
  <c r="G1154" i="5"/>
  <c r="G1156" i="5"/>
  <c r="G1157" i="5"/>
  <c r="G1158" i="5"/>
  <c r="G1160" i="5"/>
  <c r="G1161" i="5"/>
  <c r="G1162" i="5"/>
  <c r="G1164" i="5"/>
  <c r="G1165" i="5"/>
  <c r="G1166" i="5"/>
  <c r="G1168" i="5"/>
  <c r="G1169" i="5"/>
  <c r="G1170" i="5"/>
  <c r="G1172" i="5"/>
  <c r="G1173" i="5"/>
  <c r="G1174" i="5"/>
  <c r="G1176" i="5"/>
  <c r="G1177" i="5"/>
  <c r="G1178" i="5"/>
  <c r="G1180" i="5"/>
  <c r="G1181" i="5"/>
  <c r="G1182" i="5"/>
  <c r="G1184" i="5"/>
  <c r="G1185" i="5"/>
  <c r="G1186" i="5"/>
  <c r="G1188" i="5"/>
  <c r="G1189" i="5"/>
  <c r="G1190" i="5"/>
  <c r="G1192" i="5"/>
  <c r="G1193" i="5"/>
  <c r="G1194" i="5"/>
  <c r="G1196" i="5"/>
  <c r="G1197" i="5"/>
  <c r="G1198" i="5"/>
  <c r="G1200" i="5"/>
  <c r="G1201" i="5"/>
  <c r="G1202" i="5"/>
  <c r="G1204" i="5"/>
  <c r="G1205" i="5"/>
  <c r="G1206" i="5"/>
  <c r="G1208" i="5"/>
  <c r="G1209" i="5"/>
  <c r="G1210" i="5"/>
  <c r="G1212" i="5"/>
  <c r="G1213" i="5"/>
  <c r="G1214" i="5"/>
  <c r="G1216" i="5"/>
  <c r="G1217" i="5"/>
  <c r="G1218" i="5"/>
  <c r="G1220" i="5"/>
  <c r="G1221" i="5"/>
  <c r="G1222" i="5"/>
  <c r="G1224" i="5"/>
  <c r="G1225" i="5"/>
  <c r="G1226" i="5"/>
  <c r="G1228" i="5"/>
  <c r="G1229" i="5"/>
  <c r="G1230" i="5"/>
  <c r="G1232" i="5"/>
  <c r="G1233" i="5"/>
  <c r="G1234" i="5"/>
  <c r="G1236" i="5"/>
  <c r="G1237" i="5"/>
  <c r="G1238" i="5"/>
  <c r="G1240" i="5"/>
  <c r="G1241" i="5"/>
  <c r="G1242" i="5"/>
  <c r="G1244" i="5"/>
  <c r="G1245" i="5"/>
  <c r="G1246" i="5"/>
  <c r="G1248" i="5"/>
  <c r="G1249" i="5"/>
  <c r="G1250" i="5"/>
  <c r="G1252" i="5"/>
  <c r="G1253" i="5"/>
  <c r="G1254" i="5"/>
  <c r="G1256" i="5"/>
  <c r="G1257" i="5"/>
  <c r="G1258" i="5"/>
  <c r="G1260" i="5"/>
  <c r="G1261" i="5"/>
  <c r="G1262" i="5"/>
  <c r="G1264" i="5"/>
  <c r="G1265" i="5"/>
  <c r="G1266" i="5"/>
  <c r="G1268" i="5"/>
  <c r="G1269" i="5"/>
  <c r="G1270" i="5"/>
  <c r="G1272" i="5"/>
  <c r="G1273" i="5"/>
  <c r="G1274" i="5"/>
  <c r="G1276" i="5"/>
  <c r="G1277" i="5"/>
  <c r="G1278" i="5"/>
  <c r="G1280" i="5"/>
  <c r="G1281" i="5"/>
  <c r="G1282" i="5"/>
  <c r="G1284" i="5"/>
  <c r="G1285" i="5"/>
  <c r="G1286" i="5"/>
  <c r="G1288" i="5"/>
  <c r="G1289" i="5"/>
  <c r="G1290" i="5"/>
  <c r="G1292" i="5"/>
  <c r="G1293" i="5"/>
  <c r="G1294" i="5"/>
  <c r="G1296" i="5"/>
  <c r="G1297" i="5"/>
  <c r="G1298" i="5"/>
  <c r="G1300" i="5"/>
  <c r="G1301" i="5"/>
  <c r="G1302" i="5"/>
  <c r="G1304" i="5"/>
  <c r="G1305" i="5"/>
  <c r="G1306" i="5"/>
  <c r="G1308" i="5"/>
  <c r="G1309" i="5"/>
  <c r="G1310" i="5"/>
  <c r="G1312" i="5"/>
  <c r="G1313" i="5"/>
  <c r="G1314" i="5"/>
  <c r="G1316" i="5"/>
  <c r="G1317" i="5"/>
  <c r="G1318" i="5"/>
  <c r="G1320" i="5"/>
  <c r="G1321" i="5"/>
  <c r="G1322" i="5"/>
  <c r="G1324" i="5"/>
  <c r="G1325" i="5"/>
  <c r="G1326" i="5"/>
  <c r="G1328" i="5"/>
  <c r="G1329" i="5"/>
  <c r="G1330" i="5"/>
  <c r="G1332" i="5"/>
  <c r="G1333" i="5"/>
  <c r="G1334" i="5"/>
  <c r="G1336" i="5"/>
  <c r="G1337" i="5"/>
  <c r="G1338" i="5"/>
  <c r="G1340" i="5"/>
  <c r="G1341" i="5"/>
  <c r="G1342" i="5"/>
  <c r="G1344" i="5"/>
  <c r="G1345" i="5"/>
  <c r="G1346" i="5"/>
  <c r="G1348" i="5"/>
  <c r="G1349" i="5"/>
  <c r="G1350" i="5"/>
  <c r="G1352" i="5"/>
  <c r="G1353" i="5"/>
  <c r="G1354" i="5"/>
  <c r="G1356" i="5"/>
  <c r="G1357" i="5"/>
  <c r="G1358" i="5"/>
  <c r="G1360" i="5"/>
  <c r="G1361" i="5"/>
  <c r="G1362" i="5"/>
  <c r="G1364" i="5"/>
  <c r="G1365" i="5"/>
  <c r="G1366" i="5"/>
  <c r="G1368" i="5"/>
  <c r="G1369" i="5"/>
  <c r="G1370" i="5"/>
  <c r="G1372" i="5"/>
  <c r="G1373" i="5"/>
  <c r="G1374" i="5"/>
  <c r="G1376" i="5"/>
  <c r="G1377" i="5"/>
  <c r="G1378" i="5"/>
  <c r="G1380" i="5"/>
  <c r="G1381" i="5"/>
  <c r="G1382" i="5"/>
  <c r="G1384" i="5"/>
  <c r="G1385" i="5"/>
  <c r="G1386" i="5"/>
  <c r="G1388" i="5"/>
  <c r="G1389" i="5"/>
  <c r="G1390" i="5"/>
  <c r="G1392" i="5"/>
  <c r="G1393" i="5"/>
  <c r="G1394" i="5"/>
  <c r="G1396" i="5"/>
  <c r="G1397" i="5"/>
  <c r="G1398" i="5"/>
  <c r="G1400" i="5"/>
  <c r="G1401" i="5"/>
  <c r="G1402" i="5"/>
  <c r="G1404" i="5"/>
  <c r="G1405" i="5"/>
  <c r="G1406" i="5"/>
  <c r="G1408" i="5"/>
  <c r="G1409" i="5"/>
  <c r="G1410" i="5"/>
  <c r="G1412" i="5"/>
  <c r="G1413" i="5"/>
  <c r="G1414" i="5"/>
  <c r="G1416" i="5"/>
  <c r="G1417" i="5"/>
  <c r="G1418" i="5"/>
  <c r="G1420" i="5"/>
  <c r="G1421" i="5"/>
  <c r="G1422" i="5"/>
  <c r="G1424" i="5"/>
  <c r="G1425" i="5"/>
  <c r="G1426" i="5"/>
  <c r="G1428" i="5"/>
  <c r="G1429" i="5"/>
  <c r="G1430" i="5"/>
  <c r="G1432" i="5"/>
  <c r="G1433" i="5"/>
  <c r="G1434" i="5"/>
  <c r="G1436" i="5"/>
  <c r="G1437" i="5"/>
  <c r="G1438" i="5"/>
  <c r="G1440" i="5"/>
  <c r="G1441" i="5"/>
  <c r="G1442" i="5"/>
  <c r="G1444" i="5"/>
  <c r="G1445" i="5"/>
  <c r="G1446" i="5"/>
  <c r="G1448" i="5"/>
  <c r="G1449" i="5"/>
  <c r="G1450" i="5"/>
  <c r="G1452" i="5"/>
  <c r="G1453" i="5"/>
  <c r="G1454" i="5"/>
  <c r="G1456" i="5"/>
  <c r="G1457" i="5"/>
  <c r="G1458" i="5"/>
  <c r="G1460" i="5"/>
  <c r="G1461" i="5"/>
  <c r="G1462" i="5"/>
  <c r="G1464" i="5"/>
  <c r="G1465" i="5"/>
  <c r="G1466" i="5"/>
  <c r="G1468" i="5"/>
  <c r="G1469" i="5"/>
  <c r="G1470" i="5"/>
  <c r="G1472" i="5"/>
  <c r="G1473" i="5"/>
  <c r="G1474" i="5"/>
  <c r="G1476" i="5"/>
  <c r="G1477" i="5"/>
  <c r="G1478" i="5"/>
  <c r="G1480" i="5"/>
  <c r="G1481" i="5"/>
  <c r="G1482" i="5"/>
  <c r="G1484" i="5"/>
  <c r="G1485" i="5"/>
  <c r="G1486" i="5"/>
  <c r="G1488" i="5"/>
  <c r="G1489" i="5"/>
  <c r="G1490" i="5"/>
  <c r="G1492" i="5"/>
  <c r="G1493" i="5"/>
  <c r="G1494" i="5"/>
  <c r="G1496" i="5"/>
  <c r="G1497" i="5"/>
  <c r="G1498" i="5"/>
  <c r="G1500" i="5"/>
  <c r="G1501" i="5"/>
  <c r="G1502" i="5"/>
  <c r="G1504" i="5"/>
  <c r="G1505" i="5"/>
  <c r="G1506" i="5"/>
  <c r="G1508" i="5"/>
  <c r="G1509" i="5"/>
  <c r="G1510" i="5"/>
  <c r="G1512" i="5"/>
  <c r="G1513" i="5"/>
  <c r="G1514" i="5"/>
  <c r="G1516" i="5"/>
  <c r="G1517" i="5"/>
  <c r="G1518" i="5"/>
  <c r="G1520" i="5"/>
  <c r="G1521" i="5"/>
  <c r="G1522" i="5"/>
  <c r="G1524" i="5"/>
  <c r="G1525" i="5"/>
  <c r="G1526" i="5"/>
  <c r="G1528" i="5"/>
  <c r="G1529" i="5"/>
  <c r="G1530" i="5"/>
  <c r="G1532" i="5"/>
  <c r="G1533" i="5"/>
  <c r="G1534" i="5"/>
  <c r="G1536" i="5"/>
  <c r="G1537" i="5"/>
  <c r="G1538" i="5"/>
  <c r="G1540" i="5"/>
  <c r="G1541" i="5"/>
  <c r="G1542" i="5"/>
  <c r="G1544" i="5"/>
  <c r="G1545" i="5"/>
  <c r="G1546" i="5"/>
  <c r="G1548" i="5"/>
  <c r="G1549" i="5"/>
  <c r="G1550" i="5"/>
  <c r="G1552" i="5"/>
  <c r="G1553" i="5"/>
  <c r="G1554" i="5"/>
  <c r="G1556" i="5"/>
  <c r="G1557" i="5"/>
  <c r="G1558" i="5"/>
  <c r="G1560" i="5"/>
  <c r="G1561" i="5"/>
  <c r="G1562" i="5"/>
  <c r="G1564" i="5"/>
  <c r="G1565" i="5"/>
  <c r="G1566" i="5"/>
  <c r="G1568" i="5"/>
  <c r="G1569" i="5"/>
  <c r="G1570" i="5"/>
  <c r="G1572" i="5"/>
  <c r="G1573" i="5"/>
  <c r="G1574" i="5"/>
  <c r="G1576" i="5"/>
  <c r="G1577" i="5"/>
  <c r="G1578" i="5"/>
  <c r="G1580" i="5"/>
  <c r="G1581" i="5"/>
  <c r="G1582" i="5"/>
  <c r="G1584" i="5"/>
  <c r="G1585" i="5"/>
  <c r="G1586" i="5"/>
  <c r="G1588" i="5"/>
  <c r="G1589" i="5"/>
  <c r="G1590" i="5"/>
  <c r="G1592" i="5"/>
  <c r="G1593" i="5"/>
  <c r="G1594" i="5"/>
  <c r="G1596" i="5"/>
  <c r="G1597" i="5"/>
  <c r="G1598" i="5"/>
  <c r="G1600" i="5"/>
  <c r="G1601" i="5"/>
  <c r="G1602" i="5"/>
  <c r="G1604" i="5"/>
  <c r="G1605" i="5"/>
  <c r="G1606" i="5"/>
  <c r="G1608" i="5"/>
  <c r="G1609" i="5"/>
  <c r="G1610" i="5"/>
  <c r="G1612" i="5"/>
  <c r="G1613" i="5"/>
  <c r="G1614" i="5"/>
  <c r="G1616" i="5"/>
  <c r="G1617" i="5"/>
  <c r="G1618" i="5"/>
  <c r="G1620" i="5"/>
  <c r="G1621" i="5"/>
  <c r="G1622" i="5"/>
  <c r="G1624" i="5"/>
  <c r="G1625" i="5"/>
  <c r="G1626" i="5"/>
  <c r="G1628" i="5"/>
  <c r="G1629" i="5"/>
  <c r="G1630" i="5"/>
  <c r="G1632" i="5"/>
  <c r="G1633" i="5"/>
  <c r="G1634" i="5"/>
  <c r="G1636" i="5"/>
  <c r="G1637" i="5"/>
  <c r="G1638" i="5"/>
  <c r="G1640" i="5"/>
  <c r="G1641" i="5"/>
  <c r="G1642" i="5"/>
  <c r="G1644" i="5"/>
  <c r="G1645" i="5"/>
  <c r="G1646" i="5"/>
  <c r="G1648" i="5"/>
  <c r="G1649" i="5"/>
  <c r="G1650" i="5"/>
  <c r="G1652" i="5"/>
  <c r="G1653" i="5"/>
  <c r="G1654" i="5"/>
  <c r="G1656" i="5"/>
  <c r="G1657" i="5"/>
  <c r="G1658" i="5"/>
  <c r="G1660" i="5"/>
  <c r="G1661" i="5"/>
  <c r="G1662" i="5"/>
  <c r="G1664" i="5"/>
  <c r="G1665" i="5"/>
  <c r="G1666" i="5"/>
  <c r="G1668" i="5"/>
  <c r="G1669" i="5"/>
  <c r="G1670" i="5"/>
  <c r="G1672" i="5"/>
  <c r="G1673" i="5"/>
  <c r="G1674" i="5"/>
  <c r="G1676" i="5"/>
  <c r="G1677" i="5"/>
  <c r="G1678" i="5"/>
  <c r="G1680" i="5"/>
  <c r="G1681" i="5"/>
  <c r="G1682" i="5"/>
  <c r="G1684" i="5"/>
  <c r="G1685" i="5"/>
  <c r="G1688" i="5"/>
  <c r="G1689" i="5"/>
  <c r="G1690" i="5"/>
  <c r="G1692" i="5"/>
  <c r="G1693" i="5"/>
  <c r="G1694" i="5"/>
  <c r="G1696" i="5"/>
  <c r="G1697" i="5"/>
  <c r="G1698" i="5"/>
  <c r="G1700" i="5"/>
  <c r="G1701" i="5"/>
  <c r="G1702" i="5"/>
  <c r="G1704" i="5"/>
  <c r="G1705" i="5"/>
  <c r="G1706" i="5"/>
  <c r="G1708" i="5"/>
  <c r="G1709" i="5"/>
  <c r="G1711" i="5"/>
  <c r="G1712" i="5"/>
  <c r="G1713" i="5"/>
  <c r="G1714" i="5"/>
  <c r="G1715" i="5"/>
  <c r="G1716" i="5"/>
  <c r="G1717" i="5"/>
  <c r="G1720" i="5"/>
  <c r="G1721" i="5"/>
  <c r="G1722" i="5"/>
  <c r="G1723" i="5"/>
  <c r="G1724" i="5"/>
  <c r="G1725" i="5"/>
  <c r="G1726" i="5"/>
  <c r="G1728" i="5"/>
  <c r="G1729" i="5"/>
  <c r="G1730" i="5"/>
  <c r="G1731" i="5"/>
  <c r="G1732" i="5"/>
  <c r="G1733" i="5"/>
  <c r="G1734" i="5"/>
  <c r="G1735" i="5"/>
  <c r="G1736" i="5"/>
  <c r="G1737" i="5"/>
  <c r="G1738" i="5"/>
  <c r="G1740" i="5"/>
  <c r="G1741" i="5"/>
  <c r="G1744" i="5"/>
  <c r="G1745" i="5"/>
  <c r="G1746" i="5"/>
  <c r="G1748" i="5"/>
  <c r="G1749" i="5"/>
  <c r="G1752" i="5"/>
  <c r="G1753" i="5"/>
  <c r="G1754" i="5"/>
  <c r="G1756" i="5"/>
  <c r="G1757" i="5"/>
  <c r="G1758" i="5"/>
  <c r="G1760" i="5"/>
  <c r="G1761" i="5"/>
  <c r="G1762" i="5"/>
  <c r="G1764" i="5"/>
  <c r="G1765" i="5"/>
  <c r="G1766" i="5"/>
  <c r="G1768" i="5"/>
  <c r="G1769" i="5"/>
  <c r="G1770" i="5"/>
  <c r="G1772" i="5"/>
  <c r="G1773" i="5"/>
  <c r="G1775" i="5"/>
  <c r="G1776" i="5"/>
  <c r="G1777" i="5"/>
  <c r="G1778" i="5"/>
  <c r="G1780" i="5"/>
  <c r="G1781" i="5"/>
  <c r="G1783" i="5"/>
  <c r="G1784" i="5"/>
  <c r="G1785" i="5"/>
  <c r="G1786" i="5"/>
  <c r="G1788" i="5"/>
  <c r="G1789" i="5"/>
  <c r="G1790" i="5"/>
  <c r="G1791" i="5"/>
  <c r="G1792" i="5"/>
  <c r="G1793" i="5"/>
  <c r="G1794" i="5"/>
  <c r="G1795" i="5"/>
  <c r="G1796" i="5"/>
  <c r="G1797" i="5"/>
  <c r="G1798" i="5"/>
  <c r="G1800" i="5"/>
  <c r="G1801" i="5"/>
  <c r="G1802" i="5"/>
  <c r="G1804" i="5"/>
  <c r="G1805" i="5"/>
  <c r="G1808" i="5"/>
  <c r="G1809" i="5"/>
  <c r="G1810" i="5"/>
  <c r="G1812" i="5"/>
  <c r="G1813" i="5"/>
  <c r="G1816" i="5"/>
  <c r="G1817" i="5"/>
  <c r="G1818" i="5"/>
  <c r="G1820" i="5"/>
  <c r="G1821" i="5"/>
  <c r="G1822" i="5"/>
  <c r="G1824" i="5"/>
  <c r="G1825" i="5"/>
  <c r="G1826" i="5"/>
  <c r="G1828" i="5"/>
  <c r="G1829" i="5"/>
  <c r="G1830" i="5"/>
  <c r="G1832" i="5"/>
  <c r="G1833" i="5"/>
  <c r="G1834" i="5"/>
  <c r="G1836" i="5"/>
  <c r="G1837" i="5"/>
  <c r="G1839" i="5"/>
  <c r="G1840" i="5"/>
  <c r="G1841" i="5"/>
  <c r="G1842" i="5"/>
  <c r="G1843" i="5"/>
  <c r="G1844" i="5"/>
  <c r="G1845" i="5"/>
  <c r="G1847" i="5"/>
  <c r="G1848" i="5"/>
  <c r="G1849" i="5"/>
  <c r="G1850" i="5"/>
  <c r="G1851" i="5"/>
  <c r="G1852" i="5"/>
  <c r="G1853" i="5"/>
  <c r="G1854" i="5"/>
  <c r="G1855" i="5"/>
  <c r="G1856" i="5"/>
  <c r="G1857" i="5"/>
  <c r="G1858" i="5"/>
  <c r="G1859" i="5"/>
  <c r="G1860" i="5"/>
  <c r="G1861" i="5"/>
  <c r="G1862" i="5"/>
  <c r="G1863" i="5"/>
  <c r="G1864" i="5"/>
  <c r="G1865" i="5"/>
  <c r="G1866" i="5"/>
  <c r="G1868" i="5"/>
  <c r="G1869" i="5"/>
  <c r="G1872" i="5"/>
  <c r="G1873" i="5"/>
  <c r="G1874" i="5"/>
  <c r="G1876" i="5"/>
  <c r="G1877" i="5"/>
  <c r="G1880" i="5"/>
  <c r="G1881" i="5"/>
  <c r="G1882" i="5"/>
  <c r="G1884" i="5"/>
  <c r="G1885" i="5"/>
  <c r="G1886" i="5"/>
  <c r="G1888" i="5"/>
  <c r="G1889" i="5"/>
  <c r="G1890" i="5"/>
  <c r="G1892" i="5"/>
  <c r="G1893" i="5"/>
  <c r="G1894" i="5"/>
  <c r="G1896" i="5"/>
  <c r="G1897" i="5"/>
  <c r="G1898" i="5"/>
  <c r="G1900" i="5"/>
  <c r="G1901" i="5"/>
  <c r="G1903" i="5"/>
  <c r="G1904" i="5"/>
  <c r="G1905" i="5"/>
  <c r="G1906" i="5"/>
  <c r="G1907" i="5"/>
  <c r="G1908" i="5"/>
  <c r="G1909" i="5"/>
  <c r="G1911" i="5"/>
  <c r="G1912" i="5"/>
  <c r="G1913" i="5"/>
  <c r="G1914" i="5"/>
  <c r="G1915" i="5"/>
  <c r="G1916" i="5"/>
  <c r="G1917" i="5"/>
  <c r="G1918" i="5"/>
  <c r="G1919" i="5"/>
  <c r="G1920" i="5"/>
  <c r="G1921" i="5"/>
  <c r="G1922" i="5"/>
  <c r="G1923" i="5"/>
  <c r="G1924" i="5"/>
  <c r="G1925" i="5"/>
  <c r="G1926" i="5"/>
  <c r="G1928" i="5"/>
  <c r="G1929" i="5"/>
  <c r="G1930" i="5"/>
  <c r="G1932" i="5"/>
  <c r="G1933" i="5"/>
  <c r="G1936" i="5"/>
  <c r="G1937" i="5"/>
  <c r="G1938" i="5"/>
  <c r="G1940" i="5"/>
  <c r="G1941" i="5"/>
  <c r="G1944" i="5"/>
  <c r="G1945" i="5"/>
  <c r="G1946" i="5"/>
  <c r="G1948" i="5"/>
  <c r="G1949" i="5"/>
  <c r="G1950" i="5"/>
  <c r="G1952" i="5"/>
  <c r="G1953" i="5"/>
  <c r="G1954" i="5"/>
  <c r="G1956" i="5"/>
  <c r="G1957" i="5"/>
  <c r="G1958" i="5"/>
  <c r="G1960" i="5"/>
  <c r="G1961" i="5"/>
  <c r="G1962" i="5"/>
  <c r="G1964" i="5"/>
  <c r="G1965" i="5"/>
  <c r="G1967" i="5"/>
  <c r="G1968" i="5"/>
  <c r="G1969" i="5"/>
  <c r="G1970" i="5"/>
  <c r="G1971" i="5"/>
  <c r="G1972" i="5"/>
  <c r="G1973"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2000" i="5"/>
  <c r="G2001" i="5"/>
  <c r="G2002" i="5"/>
  <c r="G2004" i="5"/>
  <c r="G2005" i="5"/>
  <c r="G2008" i="5"/>
  <c r="G2009" i="5"/>
  <c r="G2010" i="5"/>
  <c r="G2012" i="5"/>
  <c r="G2013" i="5"/>
  <c r="G2014" i="5"/>
  <c r="G2016" i="5"/>
  <c r="G2017" i="5"/>
  <c r="G2018" i="5"/>
  <c r="G2020" i="5"/>
  <c r="G2021" i="5"/>
  <c r="G2022" i="5"/>
  <c r="G2024" i="5"/>
  <c r="G2025" i="5"/>
  <c r="G2026" i="5"/>
  <c r="G2028" i="5"/>
  <c r="G2029" i="5"/>
  <c r="G2031" i="5"/>
  <c r="G2032" i="5"/>
  <c r="G2033" i="5"/>
  <c r="G2034" i="5"/>
  <c r="G2035" i="5"/>
  <c r="G2036" i="5"/>
  <c r="G2037" i="5"/>
  <c r="G2039" i="5"/>
  <c r="G2040" i="5"/>
  <c r="G2041" i="5"/>
  <c r="G2042" i="5"/>
  <c r="G2043" i="5"/>
  <c r="G2044" i="5"/>
  <c r="G2045" i="5"/>
  <c r="G2046" i="5"/>
  <c r="G2047" i="5"/>
  <c r="G2048" i="5"/>
  <c r="G2049" i="5"/>
  <c r="G2050" i="5"/>
  <c r="G2052" i="5"/>
  <c r="G2053" i="5"/>
  <c r="G2054" i="5"/>
  <c r="G2056" i="5"/>
  <c r="G2057" i="5"/>
  <c r="G2058" i="5"/>
  <c r="G2060" i="5"/>
  <c r="G2061" i="5"/>
  <c r="G2064" i="5"/>
  <c r="G2065" i="5"/>
  <c r="G2066" i="5"/>
  <c r="G2068" i="5"/>
  <c r="G2069" i="5"/>
  <c r="G2072" i="5"/>
  <c r="G2073" i="5"/>
  <c r="G2074" i="5"/>
  <c r="G2076" i="5"/>
  <c r="G2077" i="5"/>
  <c r="G2078" i="5"/>
  <c r="G2080" i="5"/>
  <c r="G2081" i="5"/>
  <c r="G2082" i="5"/>
  <c r="G2084" i="5"/>
  <c r="G2085" i="5"/>
  <c r="G2086" i="5"/>
  <c r="G2088" i="5"/>
  <c r="G2089" i="5"/>
  <c r="G2090" i="5"/>
  <c r="G2092" i="5"/>
  <c r="G2093" i="5"/>
  <c r="G2096" i="5"/>
  <c r="G2097" i="5"/>
  <c r="G2098" i="5"/>
  <c r="G2099" i="5"/>
  <c r="G2100" i="5"/>
  <c r="G2101" i="5"/>
  <c r="G2103" i="5"/>
  <c r="G2104" i="5"/>
  <c r="G2105" i="5"/>
  <c r="G2106" i="5"/>
  <c r="G2108" i="5"/>
  <c r="G2109" i="5"/>
  <c r="G2110" i="5"/>
  <c r="G2112" i="5"/>
  <c r="G2113" i="5"/>
  <c r="G2114" i="5"/>
  <c r="G2116" i="5"/>
  <c r="G2117" i="5"/>
  <c r="G2118" i="5"/>
  <c r="G2120" i="5"/>
  <c r="G2121" i="5"/>
  <c r="G2122" i="5"/>
  <c r="G2124" i="5"/>
  <c r="G2125" i="5"/>
  <c r="G2128" i="5"/>
  <c r="G2129" i="5"/>
  <c r="G2130" i="5"/>
  <c r="G2132" i="5"/>
  <c r="G2133" i="5"/>
  <c r="G2136" i="5"/>
  <c r="G2137" i="5"/>
  <c r="G2138" i="5"/>
  <c r="G2140" i="5"/>
  <c r="G2141" i="5"/>
  <c r="G2142" i="5"/>
  <c r="G2144" i="5"/>
  <c r="G2145" i="5"/>
  <c r="G2146" i="5"/>
  <c r="G2148" i="5"/>
  <c r="G2149" i="5"/>
  <c r="G2150" i="5"/>
  <c r="G2152" i="5"/>
  <c r="G2153" i="5"/>
  <c r="G2154" i="5"/>
  <c r="G2156" i="5"/>
  <c r="G2157" i="5"/>
  <c r="G2159" i="5"/>
  <c r="G2160" i="5"/>
  <c r="G2161" i="5"/>
  <c r="G2162" i="5"/>
  <c r="G2163" i="5"/>
  <c r="G2164" i="5"/>
  <c r="G2165" i="5"/>
  <c r="G2168" i="5"/>
  <c r="G2169" i="5"/>
  <c r="G2170" i="5"/>
  <c r="G2172" i="5"/>
  <c r="G2173" i="5"/>
  <c r="G2174" i="5"/>
  <c r="G2175" i="5"/>
  <c r="G2176" i="5"/>
  <c r="G2177" i="5"/>
  <c r="G2178" i="5"/>
  <c r="G2180" i="5"/>
  <c r="G2181" i="5"/>
  <c r="G2182" i="5"/>
  <c r="G2184" i="5"/>
  <c r="G2185" i="5"/>
  <c r="G2186" i="5"/>
  <c r="G2187" i="5"/>
  <c r="G2188" i="5"/>
  <c r="G2189" i="5"/>
  <c r="G2192" i="5"/>
  <c r="G2193" i="5"/>
  <c r="G2194" i="5"/>
  <c r="G2196" i="5"/>
  <c r="G2197" i="5"/>
  <c r="G2200" i="5"/>
  <c r="G2201" i="5"/>
  <c r="G2202" i="5"/>
  <c r="G2204" i="5"/>
  <c r="G2205" i="5"/>
  <c r="G2206" i="5"/>
  <c r="G2208" i="5"/>
  <c r="G2209" i="5"/>
  <c r="G2210" i="5"/>
  <c r="G2212" i="5"/>
  <c r="G2213" i="5"/>
  <c r="G2214" i="5"/>
  <c r="G2216" i="5"/>
  <c r="G2217" i="5"/>
  <c r="G2218" i="5"/>
  <c r="G2220" i="5"/>
  <c r="G2221" i="5"/>
  <c r="G2224" i="5"/>
  <c r="G2225" i="5"/>
  <c r="G2226" i="5"/>
  <c r="G2228" i="5"/>
  <c r="G2229" i="5"/>
  <c r="G2231" i="5"/>
  <c r="G2232" i="5"/>
  <c r="G2233" i="5"/>
  <c r="G2234" i="5"/>
  <c r="G2236" i="5"/>
  <c r="G2237" i="5"/>
  <c r="G2238" i="5"/>
  <c r="G2239" i="5"/>
  <c r="G2240" i="5"/>
  <c r="G2241" i="5"/>
  <c r="G2242" i="5"/>
  <c r="G2243" i="5"/>
  <c r="G2244" i="5"/>
  <c r="G2245" i="5"/>
  <c r="G2246" i="5"/>
  <c r="G2248" i="5"/>
  <c r="G2249" i="5"/>
  <c r="G2250" i="5"/>
  <c r="G2252" i="5"/>
  <c r="G2253" i="5"/>
  <c r="G2256" i="5"/>
  <c r="G2257" i="5"/>
  <c r="G2258" i="5"/>
  <c r="G2260" i="5"/>
  <c r="G2261" i="5"/>
  <c r="G2262" i="5"/>
  <c r="G2264" i="5"/>
  <c r="G2265" i="5"/>
  <c r="G2266" i="5"/>
  <c r="G2268" i="5"/>
  <c r="G2269" i="5"/>
  <c r="G2272" i="5"/>
  <c r="G2273" i="5"/>
  <c r="G2274" i="5"/>
  <c r="G2276" i="5"/>
  <c r="G2277" i="5"/>
  <c r="G2278" i="5"/>
  <c r="G2280" i="5"/>
  <c r="G2281" i="5"/>
  <c r="G2282" i="5"/>
  <c r="G2284" i="5"/>
  <c r="G2285" i="5"/>
  <c r="G2289" i="5"/>
  <c r="G2290" i="5"/>
  <c r="G2292" i="5"/>
  <c r="G2294" i="5"/>
  <c r="G2296" i="5"/>
  <c r="G2297" i="5"/>
  <c r="G2298" i="5"/>
  <c r="G2300" i="5"/>
  <c r="G2301" i="5"/>
  <c r="G2304" i="5"/>
  <c r="G2305" i="5"/>
  <c r="G2306" i="5"/>
  <c r="G2308" i="5"/>
  <c r="G2310" i="5"/>
  <c r="G2312" i="5"/>
  <c r="G2313" i="5"/>
  <c r="G2314" i="5"/>
  <c r="G2316" i="5"/>
  <c r="G2317" i="5"/>
  <c r="G2319" i="5"/>
  <c r="G2321" i="5"/>
  <c r="G2322" i="5"/>
  <c r="G2324" i="5"/>
  <c r="G2326" i="5"/>
  <c r="G2327" i="5"/>
  <c r="G2328" i="5"/>
  <c r="G2329" i="5"/>
  <c r="G2330" i="5"/>
  <c r="G2332" i="5"/>
  <c r="G2333" i="5"/>
  <c r="G2336" i="5"/>
  <c r="G2337" i="5"/>
  <c r="G2338" i="5"/>
  <c r="G2340" i="5"/>
  <c r="G2342" i="5"/>
  <c r="G2344" i="5"/>
  <c r="G2345" i="5"/>
  <c r="G2346" i="5"/>
  <c r="G2348" i="5"/>
  <c r="G2349" i="5"/>
  <c r="G2351" i="5"/>
  <c r="G2353" i="5"/>
  <c r="G2354" i="5"/>
  <c r="G2355" i="5"/>
  <c r="G2356" i="5"/>
  <c r="G2358" i="5"/>
  <c r="G2359" i="5"/>
  <c r="G2360" i="5"/>
  <c r="G2361" i="5"/>
  <c r="G2362" i="5"/>
  <c r="G2363" i="5"/>
  <c r="G2364" i="5"/>
  <c r="G2365" i="5"/>
  <c r="G2368" i="5"/>
  <c r="G2369" i="5"/>
  <c r="G2370" i="5"/>
  <c r="G2372" i="5"/>
  <c r="G2374" i="5"/>
  <c r="G2376" i="5"/>
  <c r="G2377" i="5"/>
  <c r="G2378" i="5"/>
  <c r="G2380" i="5"/>
  <c r="G2381" i="5"/>
  <c r="G2385" i="5"/>
  <c r="G2386" i="5"/>
  <c r="G2388" i="5"/>
  <c r="G2390" i="5"/>
  <c r="G2392" i="5"/>
  <c r="G2393" i="5"/>
  <c r="G2394" i="5"/>
  <c r="G2395" i="5"/>
  <c r="G2396" i="5"/>
  <c r="G2397" i="5"/>
  <c r="G2400" i="5"/>
  <c r="G2401" i="5"/>
  <c r="G2402" i="5"/>
  <c r="G2404" i="5"/>
  <c r="G2406" i="5"/>
  <c r="G2408" i="5"/>
  <c r="G2409" i="5"/>
  <c r="G2410" i="5"/>
  <c r="G2412" i="5"/>
  <c r="G2413" i="5"/>
  <c r="G2415" i="5"/>
  <c r="G2417" i="5"/>
  <c r="G2418" i="5"/>
  <c r="G2420" i="5"/>
  <c r="G2422" i="5"/>
  <c r="G2424" i="5"/>
  <c r="G2425" i="5"/>
  <c r="G2426" i="5"/>
  <c r="G2427" i="5"/>
  <c r="G2428" i="5"/>
  <c r="G2429" i="5"/>
  <c r="G2432" i="5"/>
  <c r="G2433" i="5"/>
  <c r="G2434" i="5"/>
  <c r="G2436" i="5"/>
  <c r="G2438" i="5"/>
  <c r="G2440" i="5"/>
  <c r="G2441" i="5"/>
  <c r="G2442" i="5"/>
  <c r="G2444" i="5"/>
  <c r="G2445" i="5"/>
  <c r="G2447" i="5"/>
  <c r="G2449" i="5"/>
  <c r="G2450" i="5"/>
  <c r="G2451" i="5"/>
  <c r="G2452" i="5"/>
  <c r="G2454" i="5"/>
  <c r="G2456" i="5"/>
  <c r="G2457" i="5"/>
  <c r="G2458" i="5"/>
  <c r="G2460" i="5"/>
  <c r="G2461" i="5"/>
  <c r="G2464" i="5"/>
  <c r="G2465" i="5"/>
  <c r="G2466" i="5"/>
  <c r="G2468" i="5"/>
  <c r="G2470" i="5"/>
  <c r="G2472" i="5"/>
  <c r="G2473" i="5"/>
  <c r="G2474" i="5"/>
  <c r="G2476" i="5"/>
  <c r="G2477" i="5"/>
  <c r="G2479" i="5"/>
  <c r="G2481" i="5"/>
  <c r="G2482" i="5"/>
  <c r="G2483" i="5"/>
  <c r="G2484" i="5"/>
  <c r="G2486" i="5"/>
  <c r="G2487" i="5"/>
  <c r="G2488" i="5"/>
  <c r="G2489" i="5"/>
  <c r="G2490" i="5"/>
  <c r="G2491" i="5"/>
  <c r="G2492" i="5"/>
  <c r="G2493" i="5"/>
  <c r="G2496" i="5"/>
  <c r="G2497" i="5"/>
  <c r="G2498" i="5"/>
  <c r="G2500" i="5"/>
  <c r="G2502"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F20" i="6" s="1"/>
  <c r="B14" i="6"/>
  <c r="G14" i="6" s="1"/>
  <c r="H14" i="6" s="1"/>
  <c r="H13" i="6"/>
  <c r="B12" i="6"/>
  <c r="G12" i="6"/>
  <c r="H12" i="6" s="1"/>
  <c r="D12" i="6" s="1"/>
  <c r="B11" i="6"/>
  <c r="G11" i="6" s="1"/>
  <c r="H11" i="6" s="1"/>
  <c r="D11" i="6" s="1"/>
  <c r="G10" i="6"/>
  <c r="H10" i="6" s="1"/>
  <c r="D10" i="6" s="1"/>
  <c r="G9" i="6"/>
  <c r="H9" i="6"/>
  <c r="B8" i="6"/>
  <c r="G8" i="6" s="1"/>
  <c r="H8" i="6" s="1"/>
  <c r="D8" i="6" s="1"/>
  <c r="B7" i="6"/>
  <c r="G7" i="6" s="1"/>
  <c r="H7" i="6" s="1"/>
  <c r="D7" i="6" s="1"/>
  <c r="B6" i="6"/>
  <c r="G6" i="6"/>
  <c r="B5" i="6"/>
  <c r="F6" i="6" s="1"/>
  <c r="B4" i="6"/>
  <c r="G4" i="6"/>
  <c r="H4" i="6" s="1"/>
  <c r="D4" i="6" s="1"/>
  <c r="I2497" i="5"/>
  <c r="H2493" i="5"/>
  <c r="F2492" i="5"/>
  <c r="S2490" i="5"/>
  <c r="S2486" i="5"/>
  <c r="S2482" i="5"/>
  <c r="S2480" i="5"/>
  <c r="S2479" i="5"/>
  <c r="S2478" i="5"/>
  <c r="I2473" i="5"/>
  <c r="S2473" i="5"/>
  <c r="R2472" i="5"/>
  <c r="S2471" i="5"/>
  <c r="R2470" i="5"/>
  <c r="S2467" i="5"/>
  <c r="S2465" i="5"/>
  <c r="R2464" i="5"/>
  <c r="S2463" i="5"/>
  <c r="S2459" i="5"/>
  <c r="S2457" i="5"/>
  <c r="S2455" i="5"/>
  <c r="S2452" i="5"/>
  <c r="S2447" i="5"/>
  <c r="I2445" i="5"/>
  <c r="S2443" i="5"/>
  <c r="R2440" i="5"/>
  <c r="I2436" i="5"/>
  <c r="F2434" i="5"/>
  <c r="S2434" i="5"/>
  <c r="S2431" i="5"/>
  <c r="S2429" i="5"/>
  <c r="S2427" i="5"/>
  <c r="S2425" i="5"/>
  <c r="S2423" i="5"/>
  <c r="S2419" i="5"/>
  <c r="S2418" i="5"/>
  <c r="S2417" i="5"/>
  <c r="S2415" i="5"/>
  <c r="S2414" i="5"/>
  <c r="S2413" i="5"/>
  <c r="S2411" i="5"/>
  <c r="S2407" i="5"/>
  <c r="S2403" i="5"/>
  <c r="S2402" i="5"/>
  <c r="S2399" i="5"/>
  <c r="S2395" i="5"/>
  <c r="S2394" i="5"/>
  <c r="R2393" i="5"/>
  <c r="S2391" i="5"/>
  <c r="S2389" i="5"/>
  <c r="R2388" i="5"/>
  <c r="S2387" i="5"/>
  <c r="F2386" i="5"/>
  <c r="S2383" i="5"/>
  <c r="R2380" i="5"/>
  <c r="F2378" i="5"/>
  <c r="S2378" i="5"/>
  <c r="S2376" i="5"/>
  <c r="S2375" i="5"/>
  <c r="S2374" i="5"/>
  <c r="S2371" i="5"/>
  <c r="F2370" i="5"/>
  <c r="S2368" i="5"/>
  <c r="S2367" i="5"/>
  <c r="S2366" i="5"/>
  <c r="F2364" i="5"/>
  <c r="S2363" i="5"/>
  <c r="F2362" i="5"/>
  <c r="S2361" i="5"/>
  <c r="S2360" i="5"/>
  <c r="S2359" i="5"/>
  <c r="S2358" i="5"/>
  <c r="S2354" i="5"/>
  <c r="S2353" i="5"/>
  <c r="S2352" i="5"/>
  <c r="S2351" i="5"/>
  <c r="S2349" i="5"/>
  <c r="S2345" i="5"/>
  <c r="H2344" i="5"/>
  <c r="S2341" i="5"/>
  <c r="S2339" i="5"/>
  <c r="S2335" i="5"/>
  <c r="S2334" i="5"/>
  <c r="S2333" i="5"/>
  <c r="S2330" i="5"/>
  <c r="S2329" i="5"/>
  <c r="S2326" i="5"/>
  <c r="S2325" i="5"/>
  <c r="S2321" i="5"/>
  <c r="F2319" i="5"/>
  <c r="S2315" i="5"/>
  <c r="J2312" i="5"/>
  <c r="S2312" i="5"/>
  <c r="J2304" i="5"/>
  <c r="S2304" i="5"/>
  <c r="J2301" i="5"/>
  <c r="S2300" i="5"/>
  <c r="S2299" i="5"/>
  <c r="H2297" i="5"/>
  <c r="S2295" i="5"/>
  <c r="F2293" i="5"/>
  <c r="S2291" i="5"/>
  <c r="H2289" i="5"/>
  <c r="S2286" i="5"/>
  <c r="J2284" i="5"/>
  <c r="S2283" i="5"/>
  <c r="H2278" i="5"/>
  <c r="S2276" i="5"/>
  <c r="S2275" i="5"/>
  <c r="S2272" i="5"/>
  <c r="F2265" i="5"/>
  <c r="S2265" i="5"/>
  <c r="S2264" i="5"/>
  <c r="S2262" i="5"/>
  <c r="S2261" i="5"/>
  <c r="S2260" i="5"/>
  <c r="S2258" i="5"/>
  <c r="S2256" i="5"/>
  <c r="S2254" i="5"/>
  <c r="R2253" i="5"/>
  <c r="H2250" i="5"/>
  <c r="S2249" i="5"/>
  <c r="S2246" i="5"/>
  <c r="S2245" i="5"/>
  <c r="S2244" i="5"/>
  <c r="R2241" i="5"/>
  <c r="S2241" i="5"/>
  <c r="H2238" i="5"/>
  <c r="S2238" i="5"/>
  <c r="F2237" i="5"/>
  <c r="S2237" i="5"/>
  <c r="S2233" i="5"/>
  <c r="S2229" i="5"/>
  <c r="S2222" i="5"/>
  <c r="R2221" i="5"/>
  <c r="S2221" i="5"/>
  <c r="S2219" i="5"/>
  <c r="S2217" i="5"/>
  <c r="I2216" i="5"/>
  <c r="S2213" i="5"/>
  <c r="S2211" i="5"/>
  <c r="S2209" i="5"/>
  <c r="S2205" i="5"/>
  <c r="S2203" i="5"/>
  <c r="F2201" i="5"/>
  <c r="S2201" i="5"/>
  <c r="S2197" i="5"/>
  <c r="S2196" i="5"/>
  <c r="S2195" i="5"/>
  <c r="F2193" i="5"/>
  <c r="S2193" i="5"/>
  <c r="R2189" i="5"/>
  <c r="I2188" i="5"/>
  <c r="S2187" i="5"/>
  <c r="S2186" i="5"/>
  <c r="R2184" i="5"/>
  <c r="S2183" i="5"/>
  <c r="S2182" i="5"/>
  <c r="S2179" i="5"/>
  <c r="R2176" i="5"/>
  <c r="R2172" i="5"/>
  <c r="S2171" i="5"/>
  <c r="S2161" i="5"/>
  <c r="S2159" i="5"/>
  <c r="S2157" i="5"/>
  <c r="R2156" i="5"/>
  <c r="S2155" i="5"/>
  <c r="S2153" i="5"/>
  <c r="S2147" i="5"/>
  <c r="S2146" i="5"/>
  <c r="R2144" i="5"/>
  <c r="S2143" i="5"/>
  <c r="S2142" i="5"/>
  <c r="R2140" i="5"/>
  <c r="S2139" i="5"/>
  <c r="S2135" i="5"/>
  <c r="S2134" i="5"/>
  <c r="H2132" i="5"/>
  <c r="S2131" i="5"/>
  <c r="S2130" i="5"/>
  <c r="S2129" i="5"/>
  <c r="F2126" i="5"/>
  <c r="S2125" i="5"/>
  <c r="I2124" i="5"/>
  <c r="J2120" i="5"/>
  <c r="J2116" i="5"/>
  <c r="S2110" i="5"/>
  <c r="S2105" i="5"/>
  <c r="S2093" i="5"/>
  <c r="S2089" i="5"/>
  <c r="F2085" i="5"/>
  <c r="S2078" i="5"/>
  <c r="S2073" i="5"/>
  <c r="S2068" i="5"/>
  <c r="S2065" i="5"/>
  <c r="F2062" i="5"/>
  <c r="S2062" i="5"/>
  <c r="S2058" i="5"/>
  <c r="S2057" i="5"/>
  <c r="F2054" i="5"/>
  <c r="S2049" i="5"/>
  <c r="S2041" i="5"/>
  <c r="S2032" i="5"/>
  <c r="I2022" i="5"/>
  <c r="I2018" i="5"/>
  <c r="F2017" i="5"/>
  <c r="S2017" i="5"/>
  <c r="I1998" i="5"/>
  <c r="F1997" i="5"/>
  <c r="S1992" i="5"/>
  <c r="I1990" i="5"/>
  <c r="F1989" i="5"/>
  <c r="S1984" i="5"/>
  <c r="R1983" i="5"/>
  <c r="S1980" i="5"/>
  <c r="S1977" i="5"/>
  <c r="S1972" i="5"/>
  <c r="H1970" i="5"/>
  <c r="S1965" i="5"/>
  <c r="S1961" i="5"/>
  <c r="S1960" i="5"/>
  <c r="S1952" i="5"/>
  <c r="S1937" i="5"/>
  <c r="I1922" i="5"/>
  <c r="S1919" i="5"/>
  <c r="S1915" i="5"/>
  <c r="S1911" i="5"/>
  <c r="S1907" i="5"/>
  <c r="J1904" i="5"/>
  <c r="S1903" i="5"/>
  <c r="I1901" i="5"/>
  <c r="S1899" i="5"/>
  <c r="S1896" i="5"/>
  <c r="S1895" i="5"/>
  <c r="I1893" i="5"/>
  <c r="S1891" i="5"/>
  <c r="S1889" i="5"/>
  <c r="J1888" i="5"/>
  <c r="S1887" i="5"/>
  <c r="I1885" i="5"/>
  <c r="S1883" i="5"/>
  <c r="S1881" i="5"/>
  <c r="R1880" i="5"/>
  <c r="S1879" i="5"/>
  <c r="I1877" i="5"/>
  <c r="S1875" i="5"/>
  <c r="F1861" i="5"/>
  <c r="S1857" i="5"/>
  <c r="S1853" i="5"/>
  <c r="S1839" i="5"/>
  <c r="S1831" i="5"/>
  <c r="S1824" i="5"/>
  <c r="R1822" i="5"/>
  <c r="F1813" i="5"/>
  <c r="S1812" i="5"/>
  <c r="S1806" i="5"/>
  <c r="S1802" i="5"/>
  <c r="S1799" i="5"/>
  <c r="S1798" i="5"/>
  <c r="S1795" i="5"/>
  <c r="S1794" i="5"/>
  <c r="S1793" i="5"/>
  <c r="S1790" i="5"/>
  <c r="S1789" i="5"/>
  <c r="S1787" i="5"/>
  <c r="S1786" i="5"/>
  <c r="S1783" i="5"/>
  <c r="S1782" i="5"/>
  <c r="S1779" i="5"/>
  <c r="S1778" i="5"/>
  <c r="S1774" i="5"/>
  <c r="S1771" i="5"/>
  <c r="S1770" i="5"/>
  <c r="S1767" i="5"/>
  <c r="R1766" i="5"/>
  <c r="S1766" i="5"/>
  <c r="S1765" i="5"/>
  <c r="R1762" i="5"/>
  <c r="S1762" i="5"/>
  <c r="S1761" i="5"/>
  <c r="H1760" i="5"/>
  <c r="S1759" i="5"/>
  <c r="S1758" i="5"/>
  <c r="J1756" i="5"/>
  <c r="S1754" i="5"/>
  <c r="S1745" i="5"/>
  <c r="S1743" i="5"/>
  <c r="S1739" i="5"/>
  <c r="S1702" i="5"/>
  <c r="F1690" i="5"/>
  <c r="S1682" i="5"/>
  <c r="S1673" i="5"/>
  <c r="S1670" i="5"/>
  <c r="S1662" i="5"/>
  <c r="F1654" i="5"/>
  <c r="S1646" i="5"/>
  <c r="S1622" i="5"/>
  <c r="S1614" i="5"/>
  <c r="S1558" i="5"/>
  <c r="R1549" i="5"/>
  <c r="S1548" i="5"/>
  <c r="S1544" i="5"/>
  <c r="H1541" i="5"/>
  <c r="S1540" i="5"/>
  <c r="S1538" i="5"/>
  <c r="H1537" i="5"/>
  <c r="H1536" i="5"/>
  <c r="S1536" i="5"/>
  <c r="S1534" i="5"/>
  <c r="I1533" i="5"/>
  <c r="S1526" i="5"/>
  <c r="S1522" i="5"/>
  <c r="I1521" i="5"/>
  <c r="H1520" i="5"/>
  <c r="I1517" i="5"/>
  <c r="S1517" i="5"/>
  <c r="R1516" i="5"/>
  <c r="S1514" i="5"/>
  <c r="F1512" i="5"/>
  <c r="S1510" i="5"/>
  <c r="H1509" i="5"/>
  <c r="S1503" i="5"/>
  <c r="R1502" i="5"/>
  <c r="I1501" i="5"/>
  <c r="S1499" i="5"/>
  <c r="J1497" i="5"/>
  <c r="F1496" i="5"/>
  <c r="S1494" i="5"/>
  <c r="S1490" i="5"/>
  <c r="J1489" i="5"/>
  <c r="S1489" i="5"/>
  <c r="H1488" i="5"/>
  <c r="S1487" i="5"/>
  <c r="J1486" i="5"/>
  <c r="J1485" i="5"/>
  <c r="F1484" i="5"/>
  <c r="S1483" i="5"/>
  <c r="S1482" i="5"/>
  <c r="S1481" i="5"/>
  <c r="J1478" i="5"/>
  <c r="S1478" i="5"/>
  <c r="I1477" i="5"/>
  <c r="S1477" i="5"/>
  <c r="H1476" i="5"/>
  <c r="S1474" i="5"/>
  <c r="S1473" i="5"/>
  <c r="R1468" i="5"/>
  <c r="S1468" i="5"/>
  <c r="R1466" i="5"/>
  <c r="J1465" i="5"/>
  <c r="S1464" i="5"/>
  <c r="S1462" i="5"/>
  <c r="H1460" i="5"/>
  <c r="S1458" i="5"/>
  <c r="J1453" i="5"/>
  <c r="F1452" i="5"/>
  <c r="J1450" i="5"/>
  <c r="I1449" i="5"/>
  <c r="I1446" i="5"/>
  <c r="S1446" i="5"/>
  <c r="I1445" i="5"/>
  <c r="S1442" i="5"/>
  <c r="I1441" i="5"/>
  <c r="H1437" i="5"/>
  <c r="S1437" i="5"/>
  <c r="S1433" i="5"/>
  <c r="H1429" i="5"/>
  <c r="S1429" i="5"/>
  <c r="S1428" i="5"/>
  <c r="J1425" i="5"/>
  <c r="S1425" i="5"/>
  <c r="J1422" i="5"/>
  <c r="H1421" i="5"/>
  <c r="S1420" i="5"/>
  <c r="J1417" i="5"/>
  <c r="S1413" i="5"/>
  <c r="S1412" i="5"/>
  <c r="J1410" i="5"/>
  <c r="J1409" i="5"/>
  <c r="R1408" i="5"/>
  <c r="S1408" i="5"/>
  <c r="S1407" i="5"/>
  <c r="S1405" i="5"/>
  <c r="S1404" i="5"/>
  <c r="S1403" i="5"/>
  <c r="R1400" i="5"/>
  <c r="H1394" i="5"/>
  <c r="R1393" i="5"/>
  <c r="S1393" i="5"/>
  <c r="S1390" i="5"/>
  <c r="S1389" i="5"/>
  <c r="J1385" i="5"/>
  <c r="S1381" i="5"/>
  <c r="I1378" i="5"/>
  <c r="S1377" i="5"/>
  <c r="S1376" i="5"/>
  <c r="S1374" i="5"/>
  <c r="S1373" i="5"/>
  <c r="J1369" i="5"/>
  <c r="F1365" i="5"/>
  <c r="I1362" i="5"/>
  <c r="S1362" i="5"/>
  <c r="S1361" i="5"/>
  <c r="S1357" i="5"/>
  <c r="F1353" i="5"/>
  <c r="S1350" i="5"/>
  <c r="F1349" i="5"/>
  <c r="S1349" i="5"/>
  <c r="S1346" i="5"/>
  <c r="S1344" i="5"/>
  <c r="S1343" i="5"/>
  <c r="J1340" i="5"/>
  <c r="S1335" i="5"/>
  <c r="H1334" i="5"/>
  <c r="S1334" i="5"/>
  <c r="H1330" i="5"/>
  <c r="H1326" i="5"/>
  <c r="S1325" i="5"/>
  <c r="H1322" i="5"/>
  <c r="S1319" i="5"/>
  <c r="H1314" i="5"/>
  <c r="S1314" i="5"/>
  <c r="S1313" i="5"/>
  <c r="H1310" i="5"/>
  <c r="S1310" i="5"/>
  <c r="S1307" i="5"/>
  <c r="H1298" i="5"/>
  <c r="S1298" i="5"/>
  <c r="H1294" i="5"/>
  <c r="S1293" i="5"/>
  <c r="S1287" i="5"/>
  <c r="H1286" i="5"/>
  <c r="S1283" i="5"/>
  <c r="H1282" i="5"/>
  <c r="S1281" i="5"/>
  <c r="H1278" i="5"/>
  <c r="H1274" i="5"/>
  <c r="H1266" i="5"/>
  <c r="H1262" i="5"/>
  <c r="S1257" i="5"/>
  <c r="S1255" i="5"/>
  <c r="H1254" i="5"/>
  <c r="R1250" i="5"/>
  <c r="R1248" i="5"/>
  <c r="S1247" i="5"/>
  <c r="R1246" i="5"/>
  <c r="R1244" i="5"/>
  <c r="S1242" i="5"/>
  <c r="S1241" i="5"/>
  <c r="R1240" i="5"/>
  <c r="S1234" i="5"/>
  <c r="S1233" i="5"/>
  <c r="S1231" i="5"/>
  <c r="S1230" i="5"/>
  <c r="S1229" i="5"/>
  <c r="I1228" i="5"/>
  <c r="S1225" i="5"/>
  <c r="F1217" i="5"/>
  <c r="R1216" i="5"/>
  <c r="R1214" i="5"/>
  <c r="R1212" i="5"/>
  <c r="S1212" i="5"/>
  <c r="S1211" i="5"/>
  <c r="S1210" i="5"/>
  <c r="S1209" i="5"/>
  <c r="R1206" i="5"/>
  <c r="S1201" i="5"/>
  <c r="S1197" i="5"/>
  <c r="S1193" i="5"/>
  <c r="F1185" i="5"/>
  <c r="J1184" i="5"/>
  <c r="R1182" i="5"/>
  <c r="I1180" i="5"/>
  <c r="S1180" i="5"/>
  <c r="S1177" i="5"/>
  <c r="J1176" i="5"/>
  <c r="R1174" i="5"/>
  <c r="S1169" i="5"/>
  <c r="S1165" i="5"/>
  <c r="H1164" i="5"/>
  <c r="S1161" i="5"/>
  <c r="F1153" i="5"/>
  <c r="R1152" i="5"/>
  <c r="S1151" i="5"/>
  <c r="S1150" i="5"/>
  <c r="H1149" i="5"/>
  <c r="S1148" i="5"/>
  <c r="S1147" i="5"/>
  <c r="S1146" i="5"/>
  <c r="S1142" i="5"/>
  <c r="H1140" i="5"/>
  <c r="S1137" i="5"/>
  <c r="S1135" i="5"/>
  <c r="S1133" i="5"/>
  <c r="S1132" i="5"/>
  <c r="S1131" i="5"/>
  <c r="S1119" i="5"/>
  <c r="S1115" i="5"/>
  <c r="S1105" i="5"/>
  <c r="S1103" i="5"/>
  <c r="S1099" i="5"/>
  <c r="J1097" i="5"/>
  <c r="S1096" i="5"/>
  <c r="H1092" i="5"/>
  <c r="S1087" i="5"/>
  <c r="S1083" i="5"/>
  <c r="H1080" i="5"/>
  <c r="S1076" i="5"/>
  <c r="R1075" i="5"/>
  <c r="S1071" i="5"/>
  <c r="S1067" i="5"/>
  <c r="H1064" i="5"/>
  <c r="S1060" i="5"/>
  <c r="R1059" i="5"/>
  <c r="S1055" i="5"/>
  <c r="S1051" i="5"/>
  <c r="S1048" i="5"/>
  <c r="S1039" i="5"/>
  <c r="S1036" i="5"/>
  <c r="S1035" i="5"/>
  <c r="S1032" i="5"/>
  <c r="H1024" i="5"/>
  <c r="S1023" i="5"/>
  <c r="S1019" i="5"/>
  <c r="R1011" i="5"/>
  <c r="H1008" i="5"/>
  <c r="S1007" i="5"/>
  <c r="S1003" i="5"/>
  <c r="F999" i="5"/>
  <c r="S995" i="5"/>
  <c r="S991" i="5"/>
  <c r="H989" i="5"/>
  <c r="H988" i="5"/>
  <c r="S980" i="5"/>
  <c r="S979" i="5"/>
  <c r="S975" i="5"/>
  <c r="S971" i="5"/>
  <c r="H964" i="5"/>
  <c r="S959" i="5"/>
  <c r="J957" i="5"/>
  <c r="S955" i="5"/>
  <c r="H953" i="5"/>
  <c r="F952" i="5"/>
  <c r="S944" i="5"/>
  <c r="H932" i="5"/>
  <c r="S932" i="5"/>
  <c r="S924" i="5"/>
  <c r="J920" i="5"/>
  <c r="J918" i="5"/>
  <c r="J902" i="5"/>
  <c r="H894" i="5"/>
  <c r="H892" i="5"/>
  <c r="S892" i="5"/>
  <c r="J885" i="5"/>
  <c r="S884" i="5"/>
  <c r="H878" i="5"/>
  <c r="J876" i="5"/>
  <c r="J874" i="5"/>
  <c r="H862" i="5"/>
  <c r="J858" i="5"/>
  <c r="J853" i="5"/>
  <c r="S850" i="5"/>
  <c r="F846" i="5"/>
  <c r="J844" i="5"/>
  <c r="S844" i="5"/>
  <c r="S842" i="5"/>
  <c r="F841" i="5"/>
  <c r="S840" i="5"/>
  <c r="J838" i="5"/>
  <c r="J836" i="5"/>
  <c r="S834" i="5"/>
  <c r="H833" i="5"/>
  <c r="H830" i="5"/>
  <c r="J828" i="5"/>
  <c r="S828" i="5"/>
  <c r="S827" i="5"/>
  <c r="S824" i="5"/>
  <c r="S823" i="5"/>
  <c r="J822" i="5"/>
  <c r="S822" i="5"/>
  <c r="S820" i="5"/>
  <c r="R817" i="5"/>
  <c r="S816" i="5"/>
  <c r="R814" i="5"/>
  <c r="S814" i="5"/>
  <c r="S812" i="5"/>
  <c r="S810" i="5"/>
  <c r="R808" i="5"/>
  <c r="S808" i="5"/>
  <c r="S806" i="5"/>
  <c r="F805" i="5"/>
  <c r="I802" i="5"/>
  <c r="S801" i="5"/>
  <c r="S800" i="5"/>
  <c r="S798" i="5"/>
  <c r="S797" i="5"/>
  <c r="S793" i="5"/>
  <c r="S790" i="5"/>
  <c r="S786" i="5"/>
  <c r="R785" i="5"/>
  <c r="S784" i="5"/>
  <c r="S782" i="5"/>
  <c r="R777" i="5"/>
  <c r="I776" i="5"/>
  <c r="S774" i="5"/>
  <c r="I770" i="5"/>
  <c r="R769" i="5"/>
  <c r="S766" i="5"/>
  <c r="S764" i="5"/>
  <c r="F762" i="5"/>
  <c r="S762" i="5"/>
  <c r="R761" i="5"/>
  <c r="S758" i="5"/>
  <c r="R757" i="5"/>
  <c r="S757" i="5"/>
  <c r="S756" i="5"/>
  <c r="I754" i="5"/>
  <c r="R753" i="5"/>
  <c r="S750" i="5"/>
  <c r="R749" i="5"/>
  <c r="S749" i="5"/>
  <c r="J746" i="5"/>
  <c r="S746" i="5"/>
  <c r="H745" i="5"/>
  <c r="S742" i="5"/>
  <c r="J738" i="5"/>
  <c r="S738" i="5"/>
  <c r="R737" i="5"/>
  <c r="S734" i="5"/>
  <c r="R733" i="5"/>
  <c r="J730" i="5"/>
  <c r="S730" i="5"/>
  <c r="H729" i="5"/>
  <c r="S728" i="5"/>
  <c r="S726" i="5"/>
  <c r="R721" i="5"/>
  <c r="S718" i="5"/>
  <c r="R717" i="5"/>
  <c r="H713" i="5"/>
  <c r="S710" i="5"/>
  <c r="S706" i="5"/>
  <c r="R705" i="5"/>
  <c r="R703" i="5"/>
  <c r="R698" i="5"/>
  <c r="S698" i="5"/>
  <c r="S694" i="5"/>
  <c r="S690" i="5"/>
  <c r="R686" i="5"/>
  <c r="S686" i="5"/>
  <c r="S682" i="5"/>
  <c r="S678" i="5"/>
  <c r="S676" i="5"/>
  <c r="S655" i="5"/>
  <c r="S643" i="5"/>
  <c r="S629" i="5"/>
  <c r="S613" i="5"/>
  <c r="F612" i="5"/>
  <c r="J602" i="5"/>
  <c r="J570" i="5"/>
  <c r="R568" i="5"/>
  <c r="F566" i="5"/>
  <c r="I561" i="5"/>
  <c r="I557" i="5"/>
  <c r="R556" i="5"/>
  <c r="I553" i="5"/>
  <c r="R548" i="5"/>
  <c r="R546" i="5"/>
  <c r="I545" i="5"/>
  <c r="R544" i="5"/>
  <c r="J534" i="5"/>
  <c r="I533" i="5"/>
  <c r="R528" i="5"/>
  <c r="H526" i="5"/>
  <c r="H525" i="5"/>
  <c r="I521" i="5"/>
  <c r="I517" i="5"/>
  <c r="R512" i="5"/>
  <c r="I509" i="5"/>
  <c r="J502" i="5"/>
  <c r="I501" i="5"/>
  <c r="R498" i="5"/>
  <c r="R496" i="5"/>
  <c r="I493" i="5"/>
  <c r="I489" i="5"/>
  <c r="J486" i="5"/>
  <c r="R482" i="5"/>
  <c r="R480" i="5"/>
  <c r="H478" i="5"/>
  <c r="R474" i="5"/>
  <c r="F442" i="5"/>
  <c r="R438" i="5"/>
  <c r="R430" i="5"/>
  <c r="R422" i="5"/>
  <c r="F418" i="5"/>
  <c r="R414" i="5"/>
  <c r="F410" i="5"/>
  <c r="R406" i="5"/>
  <c r="F402" i="5"/>
  <c r="R398" i="5"/>
  <c r="I397" i="5"/>
  <c r="I385" i="5"/>
  <c r="H366" i="5"/>
  <c r="I362" i="5"/>
  <c r="I361" i="5"/>
  <c r="I342" i="5"/>
  <c r="J336" i="5"/>
  <c r="R334" i="5"/>
  <c r="R330" i="5"/>
  <c r="R320" i="5"/>
  <c r="F300" i="5"/>
  <c r="F289" i="5"/>
  <c r="R281" i="5"/>
  <c r="R261" i="5"/>
  <c r="R253" i="5"/>
  <c r="H229" i="5"/>
  <c r="H220" i="5"/>
  <c r="R217" i="5"/>
  <c r="H216" i="5"/>
  <c r="H212" i="5"/>
  <c r="I200" i="5"/>
  <c r="J185" i="5"/>
  <c r="I184" i="5"/>
  <c r="H177" i="5"/>
  <c r="I172" i="5"/>
  <c r="I169" i="5"/>
  <c r="I168" i="5"/>
  <c r="J165" i="5"/>
  <c r="H164" i="5"/>
  <c r="I160" i="5"/>
  <c r="I156" i="5"/>
  <c r="I152" i="5"/>
  <c r="F143" i="5"/>
  <c r="I140" i="5"/>
  <c r="I136" i="5"/>
  <c r="I132" i="5"/>
  <c r="I128" i="5"/>
  <c r="I120" i="5"/>
  <c r="J109" i="5"/>
  <c r="I108" i="5"/>
  <c r="R96" i="5"/>
  <c r="R94" i="5"/>
  <c r="R90" i="5"/>
  <c r="H88" i="5"/>
  <c r="H84" i="5"/>
  <c r="R82" i="5"/>
  <c r="R80" i="5"/>
  <c r="R78" i="5"/>
  <c r="R76" i="5"/>
  <c r="R74" i="5"/>
  <c r="H68" i="5"/>
  <c r="R66" i="5"/>
  <c r="R64" i="5"/>
  <c r="R62" i="5"/>
  <c r="R60" i="5"/>
  <c r="R58" i="5"/>
  <c r="H57" i="5"/>
  <c r="R54" i="5"/>
  <c r="R51" i="5"/>
  <c r="R48" i="5"/>
  <c r="R34" i="5"/>
  <c r="R32" i="5"/>
  <c r="I30" i="5"/>
  <c r="B90" i="4"/>
  <c r="H67" i="4"/>
  <c r="P47" i="4"/>
  <c r="P46" i="4"/>
  <c r="P45" i="4"/>
  <c r="P44" i="4"/>
  <c r="P43" i="4"/>
  <c r="Q43" i="4" s="1"/>
  <c r="P41" i="4"/>
  <c r="P40" i="4"/>
  <c r="P39" i="4"/>
  <c r="P38" i="4"/>
  <c r="P37" i="4"/>
  <c r="Q37" i="4" s="1"/>
  <c r="P35" i="4"/>
  <c r="P34" i="4"/>
  <c r="P33" i="4"/>
  <c r="P32" i="4"/>
  <c r="P31" i="4"/>
  <c r="Q31" i="4" s="1"/>
  <c r="P29" i="4"/>
  <c r="P28" i="4"/>
  <c r="P27" i="4"/>
  <c r="P26" i="4"/>
  <c r="D11" i="4"/>
  <c r="A5" i="4"/>
  <c r="S211" i="5"/>
  <c r="S56" i="5"/>
  <c r="S72" i="5"/>
  <c r="S2013" i="5"/>
  <c r="AB1622" i="5"/>
  <c r="S1768" i="5"/>
  <c r="S1475" i="5"/>
  <c r="AB718" i="5"/>
  <c r="AB1755" i="5"/>
  <c r="AB856" i="5"/>
  <c r="AB550" i="5"/>
  <c r="AB1689" i="5"/>
  <c r="AB1729" i="5"/>
  <c r="AB2086" i="5"/>
  <c r="AB408" i="5"/>
  <c r="R478" i="5"/>
  <c r="AB577" i="5"/>
  <c r="AB672" i="5"/>
  <c r="AB1461" i="5"/>
  <c r="S2036" i="5"/>
  <c r="S851" i="5"/>
  <c r="S776" i="5"/>
  <c r="S1396" i="5"/>
  <c r="AB1564" i="5"/>
  <c r="AB1592" i="5"/>
  <c r="S856" i="5"/>
  <c r="AB1020" i="5"/>
  <c r="AB486" i="5"/>
  <c r="AB592" i="5"/>
  <c r="AB628" i="5"/>
  <c r="S2138" i="5"/>
  <c r="AB322" i="5"/>
  <c r="AB900" i="5"/>
  <c r="AB1069" i="5"/>
  <c r="AB1812" i="5"/>
  <c r="AB444" i="5"/>
  <c r="AB448" i="5"/>
  <c r="AB641" i="5"/>
  <c r="S1594" i="5"/>
  <c r="AB2400" i="5"/>
  <c r="S1746" i="5"/>
  <c r="S2426" i="5"/>
  <c r="S916" i="5"/>
  <c r="S998" i="5"/>
  <c r="AB1113" i="5"/>
  <c r="S901" i="5"/>
  <c r="S1463" i="5"/>
  <c r="S2066" i="5"/>
  <c r="AB297" i="5"/>
  <c r="AB1138" i="5"/>
  <c r="AB1670" i="5"/>
  <c r="S1752" i="5"/>
  <c r="R526" i="5"/>
  <c r="R84" i="5"/>
  <c r="F269" i="5"/>
  <c r="AB346" i="5"/>
  <c r="AB1077" i="5"/>
  <c r="AB1108" i="5"/>
  <c r="J1477" i="5"/>
  <c r="S1897" i="5"/>
  <c r="AB2478" i="5"/>
  <c r="H2497" i="5"/>
  <c r="AB162" i="5"/>
  <c r="S878" i="5"/>
  <c r="S897" i="5"/>
  <c r="AB901" i="5"/>
  <c r="S904" i="5"/>
  <c r="S923" i="5"/>
  <c r="S938" i="5"/>
  <c r="S1162" i="5"/>
  <c r="I1212" i="5"/>
  <c r="S1833" i="5"/>
  <c r="AB1985" i="5"/>
  <c r="H2200" i="5"/>
  <c r="AB2317" i="5"/>
  <c r="S2328" i="5"/>
  <c r="AB2416" i="5"/>
  <c r="AB339" i="5"/>
  <c r="AB382" i="5"/>
  <c r="AB585" i="5"/>
  <c r="S657" i="5"/>
  <c r="AB1275" i="5"/>
  <c r="S1453" i="5"/>
  <c r="S1760" i="5"/>
  <c r="AB1804" i="5"/>
  <c r="S1819" i="5"/>
  <c r="S2045" i="5"/>
  <c r="H320" i="5"/>
  <c r="S631" i="5"/>
  <c r="H1228" i="5"/>
  <c r="S1694" i="5"/>
  <c r="S1747" i="5"/>
  <c r="S1750" i="5"/>
  <c r="S1764" i="5"/>
  <c r="S2020" i="5"/>
  <c r="AB605" i="5"/>
  <c r="S704" i="5"/>
  <c r="S958" i="5"/>
  <c r="S1253" i="5"/>
  <c r="AB1306" i="5"/>
  <c r="S1384" i="5"/>
  <c r="S1435" i="5"/>
  <c r="I1478" i="5"/>
  <c r="I1485" i="5"/>
  <c r="S1917" i="5"/>
  <c r="AB2069" i="5"/>
  <c r="AB2164" i="5"/>
  <c r="S2406" i="5"/>
  <c r="I56" i="5"/>
  <c r="H336" i="5"/>
  <c r="AB416" i="5"/>
  <c r="S727" i="5"/>
  <c r="AB970" i="5"/>
  <c r="AB1092" i="5"/>
  <c r="S1118" i="5"/>
  <c r="AB1226" i="5"/>
  <c r="S1264" i="5"/>
  <c r="S1515" i="5"/>
  <c r="S1537" i="5"/>
  <c r="S1638" i="5"/>
  <c r="S1726" i="5"/>
  <c r="AB1866" i="5"/>
  <c r="S1956" i="5"/>
  <c r="AB1968" i="5"/>
  <c r="AB2315" i="5"/>
  <c r="AB2461" i="5"/>
  <c r="S724" i="5"/>
  <c r="S1009" i="5"/>
  <c r="H1425" i="5"/>
  <c r="AB1596" i="5"/>
  <c r="AB1608" i="5"/>
  <c r="S1748" i="5"/>
  <c r="S2210" i="5"/>
  <c r="F21" i="6"/>
  <c r="J233" i="5"/>
  <c r="F233" i="5"/>
  <c r="H73" i="5"/>
  <c r="I762" i="5"/>
  <c r="I2156" i="5"/>
  <c r="R68" i="5"/>
  <c r="I104" i="5"/>
  <c r="AB362" i="5"/>
  <c r="R486" i="5"/>
  <c r="H1176" i="5"/>
  <c r="J1216" i="5"/>
  <c r="J1248" i="5"/>
  <c r="AB1310" i="5"/>
  <c r="AB2150" i="5"/>
  <c r="H2472" i="5"/>
  <c r="AB194" i="5"/>
  <c r="I300" i="5"/>
  <c r="AB465" i="5"/>
  <c r="AB518" i="5"/>
  <c r="AB625" i="5"/>
  <c r="R729" i="5"/>
  <c r="H841" i="5"/>
  <c r="H1206" i="5"/>
  <c r="F1246" i="5"/>
  <c r="AB253" i="5"/>
  <c r="AB1271" i="5"/>
  <c r="AB1278" i="5"/>
  <c r="AB1330" i="5"/>
  <c r="F1385" i="5"/>
  <c r="H1417" i="5"/>
  <c r="R1486" i="5"/>
  <c r="AB1913" i="5"/>
  <c r="AB2271" i="5"/>
  <c r="H1248" i="5"/>
  <c r="H1441" i="5"/>
  <c r="AB370" i="5"/>
  <c r="AB374" i="5"/>
  <c r="AB378" i="5"/>
  <c r="AB1056" i="5"/>
  <c r="H1880" i="5"/>
  <c r="AB2028" i="5"/>
  <c r="AB2393" i="5"/>
  <c r="I2208" i="5"/>
  <c r="H188" i="5"/>
  <c r="AB229" i="5"/>
  <c r="AB836" i="5"/>
  <c r="AB981" i="5"/>
  <c r="AB1286" i="5"/>
  <c r="AB1453" i="5"/>
  <c r="J1549" i="5"/>
  <c r="AB2144" i="5"/>
  <c r="AB338" i="5"/>
  <c r="AB664" i="5"/>
  <c r="J1228" i="5"/>
  <c r="AB1529" i="5"/>
  <c r="AB1777" i="5"/>
  <c r="J2043" i="5"/>
  <c r="AB2433" i="5"/>
  <c r="I800" i="5"/>
  <c r="F800" i="5"/>
  <c r="I938" i="5"/>
  <c r="H938" i="5"/>
  <c r="H93" i="5"/>
  <c r="F93" i="5"/>
  <c r="I93" i="5"/>
  <c r="R778" i="5"/>
  <c r="I778" i="5"/>
  <c r="H61" i="5"/>
  <c r="I61" i="5"/>
  <c r="R628" i="5"/>
  <c r="R610" i="5"/>
  <c r="F610" i="5"/>
  <c r="F537" i="5"/>
  <c r="I537" i="5"/>
  <c r="J780" i="5"/>
  <c r="R374" i="5"/>
  <c r="F374" i="5"/>
  <c r="F592" i="5"/>
  <c r="S1303" i="5"/>
  <c r="AB1741" i="5"/>
  <c r="S1741" i="5"/>
  <c r="AB1800" i="5"/>
  <c r="R2456" i="5"/>
  <c r="I2456" i="5"/>
  <c r="AB30" i="5"/>
  <c r="AB124" i="5"/>
  <c r="I188" i="5"/>
  <c r="I233" i="5"/>
  <c r="AB436" i="5"/>
  <c r="AB457" i="5"/>
  <c r="AB596" i="5"/>
  <c r="S712" i="5"/>
  <c r="S715" i="5"/>
  <c r="AB792" i="5"/>
  <c r="S815" i="5"/>
  <c r="AB913" i="5"/>
  <c r="AB927" i="5"/>
  <c r="S1077" i="5"/>
  <c r="AB1093" i="5"/>
  <c r="S1125" i="5"/>
  <c r="AB1195" i="5"/>
  <c r="S1215" i="5"/>
  <c r="AB1274" i="5"/>
  <c r="S1274" i="5"/>
  <c r="R1518" i="5"/>
  <c r="J1518" i="5"/>
  <c r="S2438" i="5"/>
  <c r="S2212" i="5"/>
  <c r="I73" i="5"/>
  <c r="S611" i="5"/>
  <c r="S748" i="5"/>
  <c r="S792" i="5"/>
  <c r="S836" i="5"/>
  <c r="S845" i="5"/>
  <c r="S913" i="5"/>
  <c r="S996" i="5"/>
  <c r="S1010" i="5"/>
  <c r="S1109" i="5"/>
  <c r="S1159" i="5"/>
  <c r="S1308" i="5"/>
  <c r="S1865" i="5"/>
  <c r="S2267" i="5"/>
  <c r="H56" i="5"/>
  <c r="R73" i="5"/>
  <c r="AB100" i="5"/>
  <c r="AB240" i="5"/>
  <c r="AB281" i="5"/>
  <c r="AB306" i="5"/>
  <c r="AB424" i="5"/>
  <c r="AB428" i="5"/>
  <c r="I590" i="5"/>
  <c r="AB612" i="5"/>
  <c r="AB682" i="5"/>
  <c r="S685" i="5"/>
  <c r="AB710" i="5"/>
  <c r="AB716" i="5"/>
  <c r="R745" i="5"/>
  <c r="AB852" i="5"/>
  <c r="S873" i="5"/>
  <c r="S947" i="5"/>
  <c r="S957" i="5"/>
  <c r="AB962" i="5"/>
  <c r="S990" i="5"/>
  <c r="AB996" i="5"/>
  <c r="S1026" i="5"/>
  <c r="S1050" i="5"/>
  <c r="AB1080" i="5"/>
  <c r="S1113" i="5"/>
  <c r="H1174" i="5"/>
  <c r="F1182" i="5"/>
  <c r="S1285" i="5"/>
  <c r="S1372" i="5"/>
  <c r="S1513" i="5"/>
  <c r="S1868" i="5"/>
  <c r="S890" i="5"/>
  <c r="S908" i="5"/>
  <c r="S935" i="5"/>
  <c r="S994" i="5"/>
  <c r="AB1040" i="5"/>
  <c r="S1084" i="5"/>
  <c r="S1143" i="5"/>
  <c r="S1261" i="5"/>
  <c r="S1305" i="5"/>
  <c r="H1342" i="5"/>
  <c r="S2166" i="5"/>
  <c r="S2481" i="5"/>
  <c r="I72" i="5"/>
  <c r="AB216" i="5"/>
  <c r="AB233" i="5"/>
  <c r="J300" i="5"/>
  <c r="AB366" i="5"/>
  <c r="AB398" i="5"/>
  <c r="AB440" i="5"/>
  <c r="J526" i="5"/>
  <c r="AB534" i="5"/>
  <c r="AB554" i="5"/>
  <c r="AB589" i="5"/>
  <c r="S669" i="5"/>
  <c r="AB708" i="5"/>
  <c r="S894" i="5"/>
  <c r="AB912" i="5"/>
  <c r="AB957" i="5"/>
  <c r="S970" i="5"/>
  <c r="AB1175" i="5"/>
  <c r="S1282" i="5"/>
  <c r="S1642" i="5"/>
  <c r="S1791" i="5"/>
  <c r="AB1791" i="5"/>
  <c r="H2078" i="5"/>
  <c r="F2078" i="5"/>
  <c r="S2432" i="5"/>
  <c r="AB104" i="5"/>
  <c r="S619" i="5"/>
  <c r="AB636" i="5"/>
  <c r="S673" i="5"/>
  <c r="S708" i="5"/>
  <c r="S717" i="5"/>
  <c r="AB728" i="5"/>
  <c r="H737" i="5"/>
  <c r="S853" i="5"/>
  <c r="S874" i="5"/>
  <c r="S888" i="5"/>
  <c r="S903" i="5"/>
  <c r="S906" i="5"/>
  <c r="S912" i="5"/>
  <c r="S922" i="5"/>
  <c r="S1022" i="5"/>
  <c r="S1124" i="5"/>
  <c r="S1168" i="5"/>
  <c r="R1180" i="5"/>
  <c r="R1404" i="5"/>
  <c r="F1404" i="5"/>
  <c r="H1444" i="5"/>
  <c r="AB1469" i="5"/>
  <c r="S1469" i="5"/>
  <c r="AB1679" i="5"/>
  <c r="S1713" i="5"/>
  <c r="R1896" i="5"/>
  <c r="J1896" i="5"/>
  <c r="F1985" i="5"/>
  <c r="S2127" i="5"/>
  <c r="R2148" i="5"/>
  <c r="H2148" i="5"/>
  <c r="F554" i="5"/>
  <c r="AB624" i="5"/>
  <c r="AB657" i="5"/>
  <c r="S680" i="5"/>
  <c r="S831" i="5"/>
  <c r="S942" i="5"/>
  <c r="AB958" i="5"/>
  <c r="AB1096" i="5"/>
  <c r="S1102" i="5"/>
  <c r="S1108" i="5"/>
  <c r="J1138" i="5"/>
  <c r="AB1525" i="5"/>
  <c r="S1840" i="5"/>
  <c r="R1918" i="5"/>
  <c r="I1918" i="5"/>
  <c r="R2482" i="5"/>
  <c r="H2482" i="5"/>
  <c r="AB1372" i="5"/>
  <c r="AB1642" i="5"/>
  <c r="J1880" i="5"/>
  <c r="AB1941" i="5"/>
  <c r="S2064" i="5"/>
  <c r="S2072" i="5"/>
  <c r="S2082" i="5"/>
  <c r="AB2212" i="5"/>
  <c r="AB2290" i="5"/>
  <c r="S2296" i="5"/>
  <c r="AB2361" i="5"/>
  <c r="AB2432" i="5"/>
  <c r="J1445" i="5"/>
  <c r="AB1477" i="5"/>
  <c r="AB1686" i="5"/>
  <c r="AB1769" i="5"/>
  <c r="R1904" i="5"/>
  <c r="S2287" i="5"/>
  <c r="H2378" i="5"/>
  <c r="H2388" i="5"/>
  <c r="AB2404" i="5"/>
  <c r="S1317" i="5"/>
  <c r="S1427" i="5"/>
  <c r="AB1560" i="5"/>
  <c r="S1574" i="5"/>
  <c r="S1686" i="5"/>
  <c r="AB1694" i="5"/>
  <c r="S1697" i="5"/>
  <c r="S1710" i="5"/>
  <c r="S1804" i="5"/>
  <c r="AB1821" i="5"/>
  <c r="S1823" i="5"/>
  <c r="S1894" i="5"/>
  <c r="S1902" i="5"/>
  <c r="S1941" i="5"/>
  <c r="S2097" i="5"/>
  <c r="AB2153" i="5"/>
  <c r="J2184" i="5"/>
  <c r="AB2196" i="5"/>
  <c r="AB2200" i="5"/>
  <c r="S1419" i="5"/>
  <c r="S1550" i="5"/>
  <c r="AB1894" i="5"/>
  <c r="S2012" i="5"/>
  <c r="S2037" i="5"/>
  <c r="S2174" i="5"/>
  <c r="AB2194" i="5"/>
  <c r="S2252" i="5"/>
  <c r="AB2278" i="5"/>
  <c r="S2323" i="5"/>
  <c r="AB1302" i="5"/>
  <c r="S1324" i="5"/>
  <c r="S1338" i="5"/>
  <c r="S1399" i="5"/>
  <c r="AB1419" i="5"/>
  <c r="I1425" i="5"/>
  <c r="J1446" i="5"/>
  <c r="AB1572" i="5"/>
  <c r="S1590" i="5"/>
  <c r="AB1698" i="5"/>
  <c r="AB1745" i="5"/>
  <c r="S1869" i="5"/>
  <c r="AB1901" i="5"/>
  <c r="S2004" i="5"/>
  <c r="H2022" i="5"/>
  <c r="AB2091" i="5"/>
  <c r="S2288" i="5"/>
  <c r="S2433" i="5"/>
  <c r="S1272" i="5"/>
  <c r="S1289" i="5"/>
  <c r="S1292" i="5"/>
  <c r="S1299" i="5"/>
  <c r="S1302" i="5"/>
  <c r="AB1338" i="5"/>
  <c r="S1630" i="5"/>
  <c r="S1698" i="5"/>
  <c r="S1714" i="5"/>
  <c r="S1792" i="5"/>
  <c r="S1841" i="5"/>
  <c r="H1982" i="5"/>
  <c r="AB2005" i="5"/>
  <c r="AB2029" i="5"/>
  <c r="AB2058" i="5"/>
  <c r="J2144" i="5"/>
  <c r="R2188" i="5"/>
  <c r="J2200" i="5"/>
  <c r="AB2220" i="5"/>
  <c r="S2230" i="5"/>
  <c r="S2458" i="5"/>
  <c r="I2464" i="5"/>
  <c r="H1216" i="5"/>
  <c r="R1228" i="5"/>
  <c r="H1240" i="5"/>
  <c r="S1278" i="5"/>
  <c r="S1304" i="5"/>
  <c r="AB1336" i="5"/>
  <c r="AB1344" i="5"/>
  <c r="AB1390" i="5"/>
  <c r="I1417" i="5"/>
  <c r="I1453" i="5"/>
  <c r="AB1556" i="5"/>
  <c r="AB1580" i="5"/>
  <c r="AB1620" i="5"/>
  <c r="S1654" i="5"/>
  <c r="S1657" i="5"/>
  <c r="AB1730" i="5"/>
  <c r="AB1737" i="5"/>
  <c r="S1740" i="5"/>
  <c r="S1756" i="5"/>
  <c r="S1777" i="5"/>
  <c r="S1805" i="5"/>
  <c r="S1936" i="5"/>
  <c r="S1968" i="5"/>
  <c r="AB2061" i="5"/>
  <c r="AB2096" i="5"/>
  <c r="AB2148" i="5"/>
  <c r="AB2231" i="5"/>
  <c r="H2312" i="5"/>
  <c r="H2370" i="5"/>
  <c r="S2461" i="5"/>
  <c r="H77" i="5"/>
  <c r="F77" i="5"/>
  <c r="I77" i="5"/>
  <c r="H46" i="5"/>
  <c r="F46" i="5"/>
  <c r="H125" i="5"/>
  <c r="R125" i="5"/>
  <c r="J125" i="5"/>
  <c r="I125" i="5"/>
  <c r="AB893" i="5"/>
  <c r="S893" i="5"/>
  <c r="AB1861" i="5"/>
  <c r="S1861" i="5"/>
  <c r="R72" i="5"/>
  <c r="I88" i="5"/>
  <c r="H121" i="5"/>
  <c r="J121" i="5"/>
  <c r="I121" i="5"/>
  <c r="AB208" i="5"/>
  <c r="R461" i="5"/>
  <c r="F584" i="5"/>
  <c r="I712" i="5"/>
  <c r="J712" i="5"/>
  <c r="S736" i="5"/>
  <c r="R92" i="5"/>
  <c r="H92" i="5"/>
  <c r="AB168" i="5"/>
  <c r="H450" i="5"/>
  <c r="F450" i="5"/>
  <c r="S1495" i="5"/>
  <c r="I57" i="5"/>
  <c r="I124" i="5"/>
  <c r="H124" i="5"/>
  <c r="H145" i="5"/>
  <c r="I145" i="5"/>
  <c r="F145" i="5"/>
  <c r="R235" i="5"/>
  <c r="F235" i="5"/>
  <c r="J260" i="5"/>
  <c r="AB260" i="5"/>
  <c r="AB296" i="5"/>
  <c r="F449" i="5"/>
  <c r="H105" i="5"/>
  <c r="I105" i="5"/>
  <c r="AB1445" i="5"/>
  <c r="S1445" i="5"/>
  <c r="J57" i="5"/>
  <c r="F61" i="5"/>
  <c r="I68" i="5"/>
  <c r="H85" i="5"/>
  <c r="R88" i="5"/>
  <c r="AB112" i="5"/>
  <c r="R121" i="5"/>
  <c r="H165" i="5"/>
  <c r="R165" i="5"/>
  <c r="H185" i="5"/>
  <c r="R185" i="5"/>
  <c r="I185" i="5"/>
  <c r="I273" i="5"/>
  <c r="F273" i="5"/>
  <c r="F359" i="5"/>
  <c r="I477" i="5"/>
  <c r="H477" i="5"/>
  <c r="F572" i="5"/>
  <c r="S639" i="5"/>
  <c r="R57" i="5"/>
  <c r="H109" i="5"/>
  <c r="R109" i="5"/>
  <c r="H169" i="5"/>
  <c r="R169" i="5"/>
  <c r="J169" i="5"/>
  <c r="I192" i="5"/>
  <c r="F466" i="5"/>
  <c r="R560" i="5"/>
  <c r="H113" i="5"/>
  <c r="AB164" i="5"/>
  <c r="I196" i="5"/>
  <c r="H196" i="5"/>
  <c r="J550" i="5"/>
  <c r="H550" i="5"/>
  <c r="J105" i="5"/>
  <c r="AB176" i="5"/>
  <c r="R297" i="5"/>
  <c r="J297" i="5"/>
  <c r="I390" i="5"/>
  <c r="H390" i="5"/>
  <c r="AB108" i="5"/>
  <c r="R30" i="5"/>
  <c r="H69" i="5"/>
  <c r="H72" i="5"/>
  <c r="J73" i="5"/>
  <c r="I84" i="5"/>
  <c r="F101" i="5"/>
  <c r="R105" i="5"/>
  <c r="AB148" i="5"/>
  <c r="AB184" i="5"/>
  <c r="F370" i="5"/>
  <c r="I370" i="5"/>
  <c r="H370" i="5"/>
  <c r="F390" i="5"/>
  <c r="F453" i="5"/>
  <c r="I505" i="5"/>
  <c r="F505" i="5"/>
  <c r="AB228" i="5"/>
  <c r="AB249" i="5"/>
  <c r="AB265" i="5"/>
  <c r="I374" i="5"/>
  <c r="AB452" i="5"/>
  <c r="AB470" i="5"/>
  <c r="I525" i="5"/>
  <c r="I541" i="5"/>
  <c r="AB558" i="5"/>
  <c r="R582" i="5"/>
  <c r="F582" i="5"/>
  <c r="AB593" i="5"/>
  <c r="I672" i="5"/>
  <c r="R672" i="5"/>
  <c r="F672" i="5"/>
  <c r="S720" i="5"/>
  <c r="S830" i="5"/>
  <c r="AB873" i="5"/>
  <c r="AB905" i="5"/>
  <c r="S905" i="5"/>
  <c r="S917" i="5"/>
  <c r="AB940" i="5"/>
  <c r="J940" i="5"/>
  <c r="H972" i="5"/>
  <c r="AB972" i="5"/>
  <c r="AB988" i="5"/>
  <c r="S988" i="5"/>
  <c r="S1126" i="5"/>
  <c r="R1208" i="5"/>
  <c r="J1208" i="5"/>
  <c r="I1208" i="5"/>
  <c r="H1208" i="5"/>
  <c r="R269" i="5"/>
  <c r="R602" i="5"/>
  <c r="R642" i="5"/>
  <c r="I720" i="5"/>
  <c r="J720" i="5"/>
  <c r="F786" i="5"/>
  <c r="R849" i="5"/>
  <c r="AB849" i="5"/>
  <c r="S914" i="5"/>
  <c r="S977" i="5"/>
  <c r="AB980" i="5"/>
  <c r="F984" i="5"/>
  <c r="H984" i="5"/>
  <c r="AB1024" i="5"/>
  <c r="S1024" i="5"/>
  <c r="F1084" i="5"/>
  <c r="AB1084" i="5"/>
  <c r="AB130" i="5"/>
  <c r="I164" i="5"/>
  <c r="AB188" i="5"/>
  <c r="F189" i="5"/>
  <c r="AB261" i="5"/>
  <c r="AB273" i="5"/>
  <c r="AB363" i="5"/>
  <c r="AB432" i="5"/>
  <c r="F496" i="5"/>
  <c r="AB549" i="5"/>
  <c r="F558" i="5"/>
  <c r="AB694" i="5"/>
  <c r="R694" i="5"/>
  <c r="S711" i="5"/>
  <c r="S743" i="5"/>
  <c r="AB806" i="5"/>
  <c r="H870" i="5"/>
  <c r="AB870" i="5"/>
  <c r="AB880" i="5"/>
  <c r="S880" i="5"/>
  <c r="S948" i="5"/>
  <c r="F973" i="5"/>
  <c r="H973" i="5"/>
  <c r="H1101" i="5"/>
  <c r="F1101" i="5"/>
  <c r="H132" i="5"/>
  <c r="I253" i="5"/>
  <c r="R614" i="5"/>
  <c r="S637" i="5"/>
  <c r="S647" i="5"/>
  <c r="S731" i="5"/>
  <c r="F766" i="5"/>
  <c r="F784" i="5"/>
  <c r="AB834" i="5"/>
  <c r="S909" i="5"/>
  <c r="S925" i="5"/>
  <c r="S936" i="5"/>
  <c r="S974" i="5"/>
  <c r="AB1012" i="5"/>
  <c r="S1012" i="5"/>
  <c r="H1073" i="5"/>
  <c r="F1073" i="5"/>
  <c r="F1081" i="5"/>
  <c r="H1081" i="5"/>
  <c r="H172" i="5"/>
  <c r="AB205" i="5"/>
  <c r="AB213" i="5"/>
  <c r="J261" i="5"/>
  <c r="AB280" i="5"/>
  <c r="AB354" i="5"/>
  <c r="AB449" i="5"/>
  <c r="F478" i="5"/>
  <c r="S709" i="5"/>
  <c r="S754" i="5"/>
  <c r="I784" i="5"/>
  <c r="S821" i="5"/>
  <c r="H838" i="5"/>
  <c r="F838" i="5"/>
  <c r="S857" i="5"/>
  <c r="AB946" i="5"/>
  <c r="S946" i="5"/>
  <c r="F1009" i="5"/>
  <c r="AB565" i="5"/>
  <c r="R654" i="5"/>
  <c r="S688" i="5"/>
  <c r="R794" i="5"/>
  <c r="I794" i="5"/>
  <c r="F794" i="5"/>
  <c r="AB120" i="5"/>
  <c r="AB172" i="5"/>
  <c r="AB217" i="5"/>
  <c r="AB237" i="5"/>
  <c r="AB276" i="5"/>
  <c r="AB314" i="5"/>
  <c r="AB394" i="5"/>
  <c r="AB402" i="5"/>
  <c r="AB412" i="5"/>
  <c r="AB420" i="5"/>
  <c r="AB456" i="5"/>
  <c r="AB466" i="5"/>
  <c r="J478" i="5"/>
  <c r="F480" i="5"/>
  <c r="F501" i="5"/>
  <c r="J644" i="5"/>
  <c r="R644" i="5"/>
  <c r="AB678" i="5"/>
  <c r="R678" i="5"/>
  <c r="I782" i="5"/>
  <c r="J854" i="5"/>
  <c r="AB854" i="5"/>
  <c r="S907" i="5"/>
  <c r="S920" i="5"/>
  <c r="S993" i="5"/>
  <c r="AB573" i="5"/>
  <c r="AB601" i="5"/>
  <c r="AB608" i="5"/>
  <c r="AB637" i="5"/>
  <c r="AB644" i="5"/>
  <c r="AB652" i="5"/>
  <c r="AB736" i="5"/>
  <c r="F778" i="5"/>
  <c r="S780" i="5"/>
  <c r="S796" i="5"/>
  <c r="AB804" i="5"/>
  <c r="AB821" i="5"/>
  <c r="S843" i="5"/>
  <c r="S854" i="5"/>
  <c r="S859" i="5"/>
  <c r="S861" i="5"/>
  <c r="AB886" i="5"/>
  <c r="AB909" i="5"/>
  <c r="AB914" i="5"/>
  <c r="AB925" i="5"/>
  <c r="AB928" i="5"/>
  <c r="S931" i="5"/>
  <c r="S940" i="5"/>
  <c r="S950" i="5"/>
  <c r="S962" i="5"/>
  <c r="S972" i="5"/>
  <c r="F1029" i="5"/>
  <c r="S1090" i="5"/>
  <c r="AB1105" i="5"/>
  <c r="S1110" i="5"/>
  <c r="S1366" i="5"/>
  <c r="AB1703" i="5"/>
  <c r="S1088" i="5"/>
  <c r="F1117" i="5"/>
  <c r="H1117" i="5"/>
  <c r="J1150" i="5"/>
  <c r="H1150" i="5"/>
  <c r="S1194" i="5"/>
  <c r="S1436" i="5"/>
  <c r="AB599" i="5"/>
  <c r="R713" i="5"/>
  <c r="S716" i="5"/>
  <c r="F730" i="5"/>
  <c r="AB746" i="5"/>
  <c r="AB929" i="5"/>
  <c r="AB956" i="5"/>
  <c r="AB1016" i="5"/>
  <c r="AB1041" i="5"/>
  <c r="AB1124" i="5"/>
  <c r="H1124" i="5"/>
  <c r="AB1370" i="5"/>
  <c r="S1370" i="5"/>
  <c r="S1586" i="5"/>
  <c r="AB581" i="5"/>
  <c r="AB613" i="5"/>
  <c r="F674" i="5"/>
  <c r="R676" i="5"/>
  <c r="S684" i="5"/>
  <c r="S692" i="5"/>
  <c r="S700" i="5"/>
  <c r="H705" i="5"/>
  <c r="J728" i="5"/>
  <c r="I730" i="5"/>
  <c r="S752" i="5"/>
  <c r="S772" i="5"/>
  <c r="S833" i="5"/>
  <c r="S839" i="5"/>
  <c r="S860" i="5"/>
  <c r="S862" i="5"/>
  <c r="S871" i="5"/>
  <c r="AB896" i="5"/>
  <c r="S929" i="5"/>
  <c r="S934" i="5"/>
  <c r="AB944" i="5"/>
  <c r="S986" i="5"/>
  <c r="S1072" i="5"/>
  <c r="S1082" i="5"/>
  <c r="S1094" i="5"/>
  <c r="H1100" i="5"/>
  <c r="H1134" i="5"/>
  <c r="J1141" i="5"/>
  <c r="I1141" i="5"/>
  <c r="H1141" i="5"/>
  <c r="S1191" i="5"/>
  <c r="S615" i="5"/>
  <c r="S625" i="5"/>
  <c r="S627" i="5"/>
  <c r="AB645" i="5"/>
  <c r="S665" i="5"/>
  <c r="AB686" i="5"/>
  <c r="S703" i="5"/>
  <c r="F742" i="5"/>
  <c r="J805" i="5"/>
  <c r="H814" i="5"/>
  <c r="S858" i="5"/>
  <c r="S879" i="5"/>
  <c r="AB885" i="5"/>
  <c r="S889" i="5"/>
  <c r="S896" i="5"/>
  <c r="S910" i="5"/>
  <c r="S918" i="5"/>
  <c r="S921" i="5"/>
  <c r="S926" i="5"/>
  <c r="S939" i="5"/>
  <c r="S954" i="5"/>
  <c r="S961" i="5"/>
  <c r="S976" i="5"/>
  <c r="H1020" i="5"/>
  <c r="F1020" i="5"/>
  <c r="F1065" i="5"/>
  <c r="F1080" i="5"/>
  <c r="S1097" i="5"/>
  <c r="AB1101" i="5"/>
  <c r="H1109" i="5"/>
  <c r="AB1116" i="5"/>
  <c r="S1155" i="5"/>
  <c r="AB1318" i="5"/>
  <c r="H1318" i="5"/>
  <c r="AB1350" i="5"/>
  <c r="R1350" i="5"/>
  <c r="AB1383" i="5"/>
  <c r="R1504" i="5"/>
  <c r="F1504" i="5"/>
  <c r="AB833" i="5"/>
  <c r="S887" i="5"/>
  <c r="AB984" i="5"/>
  <c r="AB1032" i="5"/>
  <c r="AB1104" i="5"/>
  <c r="H1125" i="5"/>
  <c r="F1125" i="5"/>
  <c r="S1139" i="5"/>
  <c r="AB620" i="5"/>
  <c r="S645" i="5"/>
  <c r="AB660" i="5"/>
  <c r="AB669" i="5"/>
  <c r="S701" i="5"/>
  <c r="AB706" i="5"/>
  <c r="F710" i="5"/>
  <c r="S719" i="5"/>
  <c r="AB730" i="5"/>
  <c r="S732" i="5"/>
  <c r="S735" i="5"/>
  <c r="AB742" i="5"/>
  <c r="AB780" i="5"/>
  <c r="AB888" i="5"/>
  <c r="AB897" i="5"/>
  <c r="S902" i="5"/>
  <c r="F938" i="5"/>
  <c r="AB942" i="5"/>
  <c r="AB1036" i="5"/>
  <c r="S1089" i="5"/>
  <c r="S1116" i="5"/>
  <c r="AB1415" i="5"/>
  <c r="S1415" i="5"/>
  <c r="AB1052" i="5"/>
  <c r="AB1072" i="5"/>
  <c r="AB1160" i="5"/>
  <c r="AB1162" i="5"/>
  <c r="AB1168" i="5"/>
  <c r="S1184" i="5"/>
  <c r="AB1210" i="5"/>
  <c r="AB1221" i="5"/>
  <c r="AB1224" i="5"/>
  <c r="AB1311" i="5"/>
  <c r="AB1360" i="5"/>
  <c r="AB1374" i="5"/>
  <c r="AB1473" i="5"/>
  <c r="J1537" i="5"/>
  <c r="I1537" i="5"/>
  <c r="AB1552" i="5"/>
  <c r="S1626" i="5"/>
  <c r="S1176" i="5"/>
  <c r="S1386" i="5"/>
  <c r="S1817" i="5"/>
  <c r="F1966" i="5"/>
  <c r="S1017" i="5"/>
  <c r="S1030" i="5"/>
  <c r="S1052" i="5"/>
  <c r="S1061" i="5"/>
  <c r="S1069" i="5"/>
  <c r="S1074" i="5"/>
  <c r="AB1088" i="5"/>
  <c r="S1129" i="5"/>
  <c r="R1146" i="5"/>
  <c r="I1164" i="5"/>
  <c r="AB1205" i="5"/>
  <c r="I1240" i="5"/>
  <c r="S1260" i="5"/>
  <c r="S1271" i="5"/>
  <c r="S1273" i="5"/>
  <c r="S1276" i="5"/>
  <c r="S1306" i="5"/>
  <c r="S1311" i="5"/>
  <c r="S1321" i="5"/>
  <c r="AB1342" i="5"/>
  <c r="S1345" i="5"/>
  <c r="S1348" i="5"/>
  <c r="J1353" i="5"/>
  <c r="S1360" i="5"/>
  <c r="H1409" i="5"/>
  <c r="S1417" i="5"/>
  <c r="S1452" i="5"/>
  <c r="AB1457" i="5"/>
  <c r="J1493" i="5"/>
  <c r="H1493" i="5"/>
  <c r="I1505" i="5"/>
  <c r="H1505" i="5"/>
  <c r="S1511" i="5"/>
  <c r="H1521" i="5"/>
  <c r="S1535" i="5"/>
  <c r="S1543" i="5"/>
  <c r="AB1773" i="5"/>
  <c r="S1773" i="5"/>
  <c r="AB1921" i="5"/>
  <c r="S1921" i="5"/>
  <c r="S2024" i="5"/>
  <c r="AB1048" i="5"/>
  <c r="AB1129" i="5"/>
  <c r="AB1192" i="5"/>
  <c r="S1207" i="5"/>
  <c r="S1250" i="5"/>
  <c r="S1267" i="5"/>
  <c r="S1270" i="5"/>
  <c r="AB1298" i="5"/>
  <c r="S1330" i="5"/>
  <c r="AB1346" i="5"/>
  <c r="S1368" i="5"/>
  <c r="I1404" i="5"/>
  <c r="H1404" i="5"/>
  <c r="R1448" i="5"/>
  <c r="H1469" i="5"/>
  <c r="AB1488" i="5"/>
  <c r="R1490" i="5"/>
  <c r="S1493" i="5"/>
  <c r="S1505" i="5"/>
  <c r="AB1509" i="5"/>
  <c r="J1521" i="5"/>
  <c r="S1529" i="5"/>
  <c r="S1562" i="5"/>
  <c r="AB1576" i="5"/>
  <c r="S1641" i="5"/>
  <c r="AB1714" i="5"/>
  <c r="F1714" i="5"/>
  <c r="R1750" i="5"/>
  <c r="H1750" i="5"/>
  <c r="R1872" i="5"/>
  <c r="H1872" i="5"/>
  <c r="I1938" i="5"/>
  <c r="AB1938" i="5"/>
  <c r="AB2010" i="5"/>
  <c r="S2308" i="5"/>
  <c r="AB1065" i="5"/>
  <c r="AB1100" i="5"/>
  <c r="AB1120" i="5"/>
  <c r="H1306" i="5"/>
  <c r="F1342" i="5"/>
  <c r="S1449" i="5"/>
  <c r="R1452" i="5"/>
  <c r="I1509" i="5"/>
  <c r="AB1537" i="5"/>
  <c r="S1554" i="5"/>
  <c r="AB1559" i="5"/>
  <c r="S1606" i="5"/>
  <c r="AB1638" i="5"/>
  <c r="AB1678" i="5"/>
  <c r="S1780" i="5"/>
  <c r="AB1849" i="5"/>
  <c r="AB1958" i="5"/>
  <c r="S2204" i="5"/>
  <c r="AB2234" i="5"/>
  <c r="S2234" i="5"/>
  <c r="AB1207" i="5"/>
  <c r="S1275" i="5"/>
  <c r="J1522" i="5"/>
  <c r="R1522" i="5"/>
  <c r="S1658" i="5"/>
  <c r="S1718" i="5"/>
  <c r="AB1733" i="5"/>
  <c r="R1733" i="5"/>
  <c r="I1845" i="5"/>
  <c r="F1925" i="5"/>
  <c r="S2070" i="5"/>
  <c r="S985" i="5"/>
  <c r="AB992" i="5"/>
  <c r="S1005" i="5"/>
  <c r="S1018" i="5"/>
  <c r="S1029" i="5"/>
  <c r="S1037" i="5"/>
  <c r="S1040" i="5"/>
  <c r="S1042" i="5"/>
  <c r="S1045" i="5"/>
  <c r="S1062" i="5"/>
  <c r="S1080" i="5"/>
  <c r="AB1145" i="5"/>
  <c r="AB1152" i="5"/>
  <c r="S1154" i="5"/>
  <c r="S1216" i="5"/>
  <c r="S1226" i="5"/>
  <c r="I1244" i="5"/>
  <c r="S1248" i="5"/>
  <c r="S1251" i="5"/>
  <c r="S1279" i="5"/>
  <c r="AB1299" i="5"/>
  <c r="S1331" i="5"/>
  <c r="S1342" i="5"/>
  <c r="AB1347" i="5"/>
  <c r="AB1380" i="5"/>
  <c r="AB1452" i="5"/>
  <c r="H1468" i="5"/>
  <c r="F1468" i="5"/>
  <c r="AB1489" i="5"/>
  <c r="S1509" i="5"/>
  <c r="J1517" i="5"/>
  <c r="AB1520" i="5"/>
  <c r="S1665" i="5"/>
  <c r="S1763" i="5"/>
  <c r="S1836" i="5"/>
  <c r="AB1612" i="5"/>
  <c r="AB1616" i="5"/>
  <c r="S1717" i="5"/>
  <c r="AB1735" i="5"/>
  <c r="S1757" i="5"/>
  <c r="J1760" i="5"/>
  <c r="AB1765" i="5"/>
  <c r="S1772" i="5"/>
  <c r="AB1789" i="5"/>
  <c r="S1821" i="5"/>
  <c r="S1837" i="5"/>
  <c r="S1848" i="5"/>
  <c r="S1886" i="5"/>
  <c r="H1896" i="5"/>
  <c r="S1905" i="5"/>
  <c r="S1925" i="5"/>
  <c r="I1987" i="5"/>
  <c r="F1990" i="5"/>
  <c r="F2182" i="5"/>
  <c r="J2348" i="5"/>
  <c r="F2348" i="5"/>
  <c r="AB1658" i="5"/>
  <c r="AB1744" i="5"/>
  <c r="AB1817" i="5"/>
  <c r="S2250" i="5"/>
  <c r="AB2250" i="5"/>
  <c r="S2340" i="5"/>
  <c r="S2377" i="5"/>
  <c r="AB2377" i="5"/>
  <c r="AB1549" i="5"/>
  <c r="AB1551" i="5"/>
  <c r="AB1600" i="5"/>
  <c r="AB1634" i="5"/>
  <c r="AB1675" i="5"/>
  <c r="AB1869" i="5"/>
  <c r="S1872" i="5"/>
  <c r="AB1878" i="5"/>
  <c r="S1901" i="5"/>
  <c r="AB1934" i="5"/>
  <c r="S2008" i="5"/>
  <c r="AB2046" i="5"/>
  <c r="S2350" i="5"/>
  <c r="AB1521" i="5"/>
  <c r="AB1588" i="5"/>
  <c r="AB1618" i="5"/>
  <c r="F1658" i="5"/>
  <c r="S1669" i="5"/>
  <c r="AB1681" i="5"/>
  <c r="S1693" i="5"/>
  <c r="S1709" i="5"/>
  <c r="AB1759" i="5"/>
  <c r="S1820" i="5"/>
  <c r="H1822" i="5"/>
  <c r="AB1858" i="5"/>
  <c r="AB1873" i="5"/>
  <c r="S1878" i="5"/>
  <c r="S1885" i="5"/>
  <c r="S1909" i="5"/>
  <c r="S1929" i="5"/>
  <c r="AB1932" i="5"/>
  <c r="I1970" i="5"/>
  <c r="F1977" i="5"/>
  <c r="AB2018" i="5"/>
  <c r="AB1568" i="5"/>
  <c r="AB1604" i="5"/>
  <c r="S1776" i="5"/>
  <c r="AB1785" i="5"/>
  <c r="AB1820" i="5"/>
  <c r="I1834" i="5"/>
  <c r="AB1896" i="5"/>
  <c r="AB2083" i="5"/>
  <c r="I2205" i="5"/>
  <c r="R2205" i="5"/>
  <c r="J2205" i="5"/>
  <c r="S2303" i="5"/>
  <c r="AB1776" i="5"/>
  <c r="H1971" i="5"/>
  <c r="AB1982" i="5"/>
  <c r="S2044" i="5"/>
  <c r="AB2054" i="5"/>
  <c r="S2054" i="5"/>
  <c r="F2322" i="5"/>
  <c r="R2322" i="5"/>
  <c r="R2338" i="5"/>
  <c r="F2338" i="5"/>
  <c r="AB1829" i="5"/>
  <c r="S1832" i="5"/>
  <c r="AB1862" i="5"/>
  <c r="R1888" i="5"/>
  <c r="S2016" i="5"/>
  <c r="S2029" i="5"/>
  <c r="S2033" i="5"/>
  <c r="I2243" i="5"/>
  <c r="F2354" i="5"/>
  <c r="R2354" i="5"/>
  <c r="S2369" i="5"/>
  <c r="AB2369" i="5"/>
  <c r="AB2448" i="5"/>
  <c r="AB1961" i="5"/>
  <c r="AB1984" i="5"/>
  <c r="AB2002" i="5"/>
  <c r="AB2006" i="5"/>
  <c r="AB2020" i="5"/>
  <c r="AB2026" i="5"/>
  <c r="S2056" i="5"/>
  <c r="AB2092" i="5"/>
  <c r="AB2100" i="5"/>
  <c r="S2102" i="5"/>
  <c r="S2114" i="5"/>
  <c r="AB2143" i="5"/>
  <c r="AB2156" i="5"/>
  <c r="AB2160" i="5"/>
  <c r="AB2192" i="5"/>
  <c r="AB2204" i="5"/>
  <c r="J2208" i="5"/>
  <c r="AB2224" i="5"/>
  <c r="AB2308" i="5"/>
  <c r="S2324" i="5"/>
  <c r="S2327" i="5"/>
  <c r="S2449" i="5"/>
  <c r="AB2454" i="5"/>
  <c r="H2470" i="5"/>
  <c r="I2472" i="5"/>
  <c r="J2472" i="5"/>
  <c r="AB1964" i="5"/>
  <c r="AB1997" i="5"/>
  <c r="AB2014" i="5"/>
  <c r="AB2052" i="5"/>
  <c r="AB2101" i="5"/>
  <c r="S2121" i="5"/>
  <c r="AB2155" i="5"/>
  <c r="H2192" i="5"/>
  <c r="S2228" i="5"/>
  <c r="R2237" i="5"/>
  <c r="S2290" i="5"/>
  <c r="S2316" i="5"/>
  <c r="AB2319" i="5"/>
  <c r="AB2327" i="5"/>
  <c r="I2340" i="5"/>
  <c r="AB2353" i="5"/>
  <c r="AB2386" i="5"/>
  <c r="AB2415" i="5"/>
  <c r="AB2420" i="5"/>
  <c r="AB2437" i="5"/>
  <c r="S2077" i="5"/>
  <c r="S2098" i="5"/>
  <c r="S2170" i="5"/>
  <c r="I2192" i="5"/>
  <c r="S2218" i="5"/>
  <c r="S2220" i="5"/>
  <c r="S2248" i="5"/>
  <c r="I2280" i="5"/>
  <c r="S2306" i="5"/>
  <c r="S2319" i="5"/>
  <c r="S2332" i="5"/>
  <c r="S2390" i="5"/>
  <c r="S2405" i="5"/>
  <c r="S2410" i="5"/>
  <c r="S2430" i="5"/>
  <c r="S2462" i="5"/>
  <c r="AB1945" i="5"/>
  <c r="AB1957" i="5"/>
  <c r="AB1966" i="5"/>
  <c r="AB1974" i="5"/>
  <c r="AB2013" i="5"/>
  <c r="AB2042" i="5"/>
  <c r="AB2066" i="5"/>
  <c r="S2074" i="5"/>
  <c r="AB2090" i="5"/>
  <c r="S2101" i="5"/>
  <c r="J2192" i="5"/>
  <c r="AB2208" i="5"/>
  <c r="J2280" i="5"/>
  <c r="AB2288" i="5"/>
  <c r="AB2427" i="5"/>
  <c r="S2460" i="5"/>
  <c r="I2493" i="5"/>
  <c r="AB2139" i="5"/>
  <c r="H2197" i="5"/>
  <c r="AB2254" i="5"/>
  <c r="AB2280" i="5"/>
  <c r="S1985" i="5"/>
  <c r="AB2034" i="5"/>
  <c r="AB2088" i="5"/>
  <c r="AB2105" i="5"/>
  <c r="AB2132" i="5"/>
  <c r="H2156" i="5"/>
  <c r="I2184" i="5"/>
  <c r="J2188" i="5"/>
  <c r="I2200" i="5"/>
  <c r="H2208" i="5"/>
  <c r="R2213" i="5"/>
  <c r="S2216" i="5"/>
  <c r="AB2230" i="5"/>
  <c r="AB2281" i="5"/>
  <c r="AB2296" i="5"/>
  <c r="S2331" i="5"/>
  <c r="H2362" i="5"/>
  <c r="H2380" i="5"/>
  <c r="I2388" i="5"/>
  <c r="AB2438" i="5"/>
  <c r="S2464" i="5"/>
  <c r="AB2474" i="5"/>
  <c r="H193" i="5"/>
  <c r="F193" i="5"/>
  <c r="R193" i="5"/>
  <c r="I193" i="5"/>
  <c r="J193" i="5"/>
  <c r="H65" i="5"/>
  <c r="R65" i="5"/>
  <c r="J65" i="5"/>
  <c r="I65" i="5"/>
  <c r="F65" i="5"/>
  <c r="H35" i="5"/>
  <c r="R35" i="5"/>
  <c r="J35" i="5"/>
  <c r="I35" i="5"/>
  <c r="F35" i="5"/>
  <c r="H137" i="5"/>
  <c r="R137" i="5"/>
  <c r="J137" i="5"/>
  <c r="I137" i="5"/>
  <c r="F137" i="5"/>
  <c r="H225" i="5"/>
  <c r="R225" i="5"/>
  <c r="F225" i="5"/>
  <c r="J225" i="5"/>
  <c r="I225" i="5"/>
  <c r="H141" i="5"/>
  <c r="R141" i="5"/>
  <c r="J141" i="5"/>
  <c r="F141" i="5"/>
  <c r="I141" i="5"/>
  <c r="H181" i="5"/>
  <c r="F181" i="5"/>
  <c r="I181" i="5"/>
  <c r="R181" i="5"/>
  <c r="J181" i="5"/>
  <c r="F239" i="5"/>
  <c r="H245" i="5"/>
  <c r="I245" i="5"/>
  <c r="F245" i="5"/>
  <c r="R245" i="5"/>
  <c r="J245" i="5"/>
  <c r="H257" i="5"/>
  <c r="R257" i="5"/>
  <c r="J257" i="5"/>
  <c r="I257" i="5"/>
  <c r="F257" i="5"/>
  <c r="R171" i="5"/>
  <c r="H97" i="5"/>
  <c r="R97" i="5"/>
  <c r="J97" i="5"/>
  <c r="I97" i="5"/>
  <c r="F97" i="5"/>
  <c r="H133" i="5"/>
  <c r="F133" i="5"/>
  <c r="R133" i="5"/>
  <c r="J133" i="5"/>
  <c r="I133" i="5"/>
  <c r="H157" i="5"/>
  <c r="R157" i="5"/>
  <c r="J157" i="5"/>
  <c r="I157" i="5"/>
  <c r="F157" i="5"/>
  <c r="J371" i="5"/>
  <c r="H81" i="5"/>
  <c r="R81" i="5"/>
  <c r="J81" i="5"/>
  <c r="I81" i="5"/>
  <c r="F81" i="5"/>
  <c r="R50" i="5"/>
  <c r="H197" i="5"/>
  <c r="R197" i="5"/>
  <c r="J197" i="5"/>
  <c r="I197" i="5"/>
  <c r="F197" i="5"/>
  <c r="H129" i="5"/>
  <c r="F129" i="5"/>
  <c r="I129" i="5"/>
  <c r="R129" i="5"/>
  <c r="J129" i="5"/>
  <c r="R55" i="5"/>
  <c r="I55" i="5"/>
  <c r="H117" i="5"/>
  <c r="F117" i="5"/>
  <c r="I117" i="5"/>
  <c r="R117" i="5"/>
  <c r="J117" i="5"/>
  <c r="R195" i="5"/>
  <c r="H221" i="5"/>
  <c r="R221" i="5"/>
  <c r="J221" i="5"/>
  <c r="F221" i="5"/>
  <c r="I221" i="5"/>
  <c r="F227" i="5"/>
  <c r="H31" i="5"/>
  <c r="J31" i="5"/>
  <c r="I31" i="5"/>
  <c r="H153" i="5"/>
  <c r="R153" i="5"/>
  <c r="J153" i="5"/>
  <c r="I153" i="5"/>
  <c r="F153" i="5"/>
  <c r="H201" i="5"/>
  <c r="R201" i="5"/>
  <c r="J201" i="5"/>
  <c r="I201" i="5"/>
  <c r="F201" i="5"/>
  <c r="R247" i="5"/>
  <c r="AB138" i="5"/>
  <c r="AB154" i="5"/>
  <c r="AB158" i="5"/>
  <c r="R177" i="5"/>
  <c r="AB202" i="5"/>
  <c r="AB209" i="5"/>
  <c r="R229" i="5"/>
  <c r="H265" i="5"/>
  <c r="R265" i="5"/>
  <c r="J265" i="5"/>
  <c r="F265" i="5"/>
  <c r="H293" i="5"/>
  <c r="F293" i="5"/>
  <c r="R293" i="5"/>
  <c r="I345" i="5"/>
  <c r="F345" i="5"/>
  <c r="R358" i="5"/>
  <c r="F358" i="5"/>
  <c r="R402" i="5"/>
  <c r="I402" i="5"/>
  <c r="R442" i="5"/>
  <c r="I442" i="5"/>
  <c r="H442" i="5"/>
  <c r="I446" i="5"/>
  <c r="H446" i="5"/>
  <c r="F446" i="5"/>
  <c r="AB453" i="5"/>
  <c r="J490" i="5"/>
  <c r="H490" i="5"/>
  <c r="R490" i="5"/>
  <c r="J546" i="5"/>
  <c r="H546" i="5"/>
  <c r="F546" i="5"/>
  <c r="J691" i="5"/>
  <c r="R697" i="5"/>
  <c r="H697" i="5"/>
  <c r="R702" i="5"/>
  <c r="H702" i="5"/>
  <c r="I32" i="5"/>
  <c r="I46" i="5"/>
  <c r="H76" i="5"/>
  <c r="AB220" i="5"/>
  <c r="AB252" i="5"/>
  <c r="H253" i="5"/>
  <c r="J253" i="5"/>
  <c r="AB256" i="5"/>
  <c r="AB268" i="5"/>
  <c r="I293" i="5"/>
  <c r="AB361" i="5"/>
  <c r="I367" i="5"/>
  <c r="H387" i="5"/>
  <c r="F387" i="5"/>
  <c r="H402" i="5"/>
  <c r="R426" i="5"/>
  <c r="I426" i="5"/>
  <c r="H426" i="5"/>
  <c r="I430" i="5"/>
  <c r="H430" i="5"/>
  <c r="F430" i="5"/>
  <c r="R618" i="5"/>
  <c r="J618" i="5"/>
  <c r="F618" i="5"/>
  <c r="AB305" i="5"/>
  <c r="H45" i="5"/>
  <c r="H60" i="5"/>
  <c r="J46" i="5"/>
  <c r="I60" i="5"/>
  <c r="J61" i="5"/>
  <c r="I76" i="5"/>
  <c r="J77" i="5"/>
  <c r="I92" i="5"/>
  <c r="J93" i="5"/>
  <c r="AB116" i="5"/>
  <c r="AB128" i="5"/>
  <c r="H140" i="5"/>
  <c r="J145" i="5"/>
  <c r="H156" i="5"/>
  <c r="AB180" i="5"/>
  <c r="AB192" i="5"/>
  <c r="H233" i="5"/>
  <c r="R233" i="5"/>
  <c r="J293" i="5"/>
  <c r="H297" i="5"/>
  <c r="I297" i="5"/>
  <c r="F297" i="5"/>
  <c r="AB313" i="5"/>
  <c r="AB328" i="5"/>
  <c r="I346" i="5"/>
  <c r="R346" i="5"/>
  <c r="H346" i="5"/>
  <c r="F346" i="5"/>
  <c r="R354" i="5"/>
  <c r="I354" i="5"/>
  <c r="I378" i="5"/>
  <c r="R378" i="5"/>
  <c r="F378" i="5"/>
  <c r="AB393" i="5"/>
  <c r="H398" i="5"/>
  <c r="F398" i="5"/>
  <c r="F426" i="5"/>
  <c r="R514" i="5"/>
  <c r="H514" i="5"/>
  <c r="R530" i="5"/>
  <c r="H530" i="5"/>
  <c r="R658" i="5"/>
  <c r="F658" i="5"/>
  <c r="AB865" i="5"/>
  <c r="J865" i="5"/>
  <c r="S1001" i="5"/>
  <c r="AB1001" i="5"/>
  <c r="H217" i="5"/>
  <c r="I217" i="5"/>
  <c r="AB288" i="5"/>
  <c r="H379" i="5"/>
  <c r="F379" i="5"/>
  <c r="I406" i="5"/>
  <c r="H406" i="5"/>
  <c r="F406" i="5"/>
  <c r="R56" i="5"/>
  <c r="H34" i="5"/>
  <c r="I44" i="5"/>
  <c r="R46" i="5"/>
  <c r="R61" i="5"/>
  <c r="H64" i="5"/>
  <c r="R77" i="5"/>
  <c r="H80" i="5"/>
  <c r="R93" i="5"/>
  <c r="H96" i="5"/>
  <c r="AB106" i="5"/>
  <c r="AB122" i="5"/>
  <c r="AB126" i="5"/>
  <c r="AB144" i="5"/>
  <c r="R145" i="5"/>
  <c r="AB170" i="5"/>
  <c r="F177" i="5"/>
  <c r="AB186" i="5"/>
  <c r="AB190" i="5"/>
  <c r="AB204" i="5"/>
  <c r="AB212" i="5"/>
  <c r="AB224" i="5"/>
  <c r="F261" i="5"/>
  <c r="H269" i="5"/>
  <c r="J269" i="5"/>
  <c r="I269" i="5"/>
  <c r="R271" i="5"/>
  <c r="H289" i="5"/>
  <c r="R289" i="5"/>
  <c r="J289" i="5"/>
  <c r="I289" i="5"/>
  <c r="AB292" i="5"/>
  <c r="J302" i="5"/>
  <c r="I302" i="5"/>
  <c r="H302" i="5"/>
  <c r="H354" i="5"/>
  <c r="AB381" i="5"/>
  <c r="I398" i="5"/>
  <c r="R410" i="5"/>
  <c r="I410" i="5"/>
  <c r="H410" i="5"/>
  <c r="I414" i="5"/>
  <c r="H414" i="5"/>
  <c r="F414" i="5"/>
  <c r="AB469" i="5"/>
  <c r="R604" i="5"/>
  <c r="F604" i="5"/>
  <c r="J640" i="5"/>
  <c r="R640" i="5"/>
  <c r="F640" i="5"/>
  <c r="H842" i="5"/>
  <c r="J842" i="5"/>
  <c r="AB264" i="5"/>
  <c r="I96" i="5"/>
  <c r="F109" i="5"/>
  <c r="AB132" i="5"/>
  <c r="F139" i="5"/>
  <c r="AB140" i="5"/>
  <c r="F165" i="5"/>
  <c r="AB196" i="5"/>
  <c r="F217" i="5"/>
  <c r="F229" i="5"/>
  <c r="F251" i="5"/>
  <c r="H281" i="5"/>
  <c r="J281" i="5"/>
  <c r="I281" i="5"/>
  <c r="F281" i="5"/>
  <c r="AB304" i="5"/>
  <c r="AB321" i="5"/>
  <c r="R343" i="5"/>
  <c r="J343" i="5"/>
  <c r="H383" i="5"/>
  <c r="F383" i="5"/>
  <c r="R434" i="5"/>
  <c r="I434" i="5"/>
  <c r="H434" i="5"/>
  <c r="I438" i="5"/>
  <c r="H438" i="5"/>
  <c r="F438" i="5"/>
  <c r="R454" i="5"/>
  <c r="I454" i="5"/>
  <c r="H454" i="5"/>
  <c r="R758" i="5"/>
  <c r="I758" i="5"/>
  <c r="F758" i="5"/>
  <c r="I34" i="5"/>
  <c r="I64" i="5"/>
  <c r="I80" i="5"/>
  <c r="I33" i="5"/>
  <c r="I39" i="5"/>
  <c r="F57" i="5"/>
  <c r="F73" i="5"/>
  <c r="F105" i="5"/>
  <c r="F121" i="5"/>
  <c r="F125" i="5"/>
  <c r="AB136" i="5"/>
  <c r="AB152" i="5"/>
  <c r="AB156" i="5"/>
  <c r="F169" i="5"/>
  <c r="I177" i="5"/>
  <c r="F185" i="5"/>
  <c r="AB200" i="5"/>
  <c r="AB221" i="5"/>
  <c r="I229" i="5"/>
  <c r="AB236" i="5"/>
  <c r="AB244" i="5"/>
  <c r="F253" i="5"/>
  <c r="R255" i="5"/>
  <c r="AB257" i="5"/>
  <c r="AB272" i="5"/>
  <c r="H273" i="5"/>
  <c r="R273" i="5"/>
  <c r="J273" i="5"/>
  <c r="R362" i="5"/>
  <c r="R366" i="5"/>
  <c r="F366" i="5"/>
  <c r="R394" i="5"/>
  <c r="I394" i="5"/>
  <c r="H394" i="5"/>
  <c r="F394" i="5"/>
  <c r="F434" i="5"/>
  <c r="F454" i="5"/>
  <c r="H509" i="5"/>
  <c r="H521" i="5"/>
  <c r="F521" i="5"/>
  <c r="R564" i="5"/>
  <c r="F564" i="5"/>
  <c r="J636" i="5"/>
  <c r="R636" i="5"/>
  <c r="F636" i="5"/>
  <c r="I724" i="5"/>
  <c r="F724" i="5"/>
  <c r="I740" i="5"/>
  <c r="F740" i="5"/>
  <c r="AB320" i="5"/>
  <c r="AB32" i="5"/>
  <c r="H108" i="5"/>
  <c r="I109" i="5"/>
  <c r="R143" i="5"/>
  <c r="AB160" i="5"/>
  <c r="I165" i="5"/>
  <c r="I173" i="5"/>
  <c r="J177" i="5"/>
  <c r="J217" i="5"/>
  <c r="AB225" i="5"/>
  <c r="J229" i="5"/>
  <c r="F231" i="5"/>
  <c r="AB245" i="5"/>
  <c r="H261" i="5"/>
  <c r="I261" i="5"/>
  <c r="I265" i="5"/>
  <c r="F267" i="5"/>
  <c r="AB312" i="5"/>
  <c r="AB329" i="5"/>
  <c r="H375" i="5"/>
  <c r="F375" i="5"/>
  <c r="R386" i="5"/>
  <c r="I386" i="5"/>
  <c r="H386" i="5"/>
  <c r="F386" i="5"/>
  <c r="R418" i="5"/>
  <c r="I418" i="5"/>
  <c r="H418" i="5"/>
  <c r="I422" i="5"/>
  <c r="H422" i="5"/>
  <c r="F422" i="5"/>
  <c r="R446" i="5"/>
  <c r="J506" i="5"/>
  <c r="J538" i="5"/>
  <c r="R542" i="5"/>
  <c r="J542" i="5"/>
  <c r="H542" i="5"/>
  <c r="F562" i="5"/>
  <c r="R562" i="5"/>
  <c r="AB609" i="5"/>
  <c r="AB621" i="5"/>
  <c r="S621" i="5"/>
  <c r="S653" i="5"/>
  <c r="I664" i="5"/>
  <c r="R664" i="5"/>
  <c r="J664" i="5"/>
  <c r="F664" i="5"/>
  <c r="S702" i="5"/>
  <c r="AB702" i="5"/>
  <c r="I732" i="5"/>
  <c r="J732" i="5"/>
  <c r="F732" i="5"/>
  <c r="AB750" i="5"/>
  <c r="R750" i="5"/>
  <c r="S847" i="5"/>
  <c r="H1004" i="5"/>
  <c r="F1004" i="5"/>
  <c r="R1406" i="5"/>
  <c r="J1406" i="5"/>
  <c r="I1412" i="5"/>
  <c r="R1412" i="5"/>
  <c r="H1412" i="5"/>
  <c r="F1412" i="5"/>
  <c r="AB241" i="5"/>
  <c r="AB277" i="5"/>
  <c r="AB309" i="5"/>
  <c r="AB317" i="5"/>
  <c r="AB325" i="5"/>
  <c r="AB342" i="5"/>
  <c r="AB345" i="5"/>
  <c r="R359" i="5"/>
  <c r="R377" i="5"/>
  <c r="AB386" i="5"/>
  <c r="R390" i="5"/>
  <c r="R391" i="5"/>
  <c r="R405" i="5"/>
  <c r="J413" i="5"/>
  <c r="H421" i="5"/>
  <c r="AB423" i="5"/>
  <c r="AB447" i="5"/>
  <c r="I449" i="5"/>
  <c r="I450" i="5"/>
  <c r="I470" i="5"/>
  <c r="AB487" i="5"/>
  <c r="H541" i="5"/>
  <c r="R554" i="5"/>
  <c r="J554" i="5"/>
  <c r="H561" i="5"/>
  <c r="F561" i="5"/>
  <c r="AB569" i="5"/>
  <c r="R624" i="5"/>
  <c r="F624" i="5"/>
  <c r="I656" i="5"/>
  <c r="R656" i="5"/>
  <c r="J656" i="5"/>
  <c r="F656" i="5"/>
  <c r="R681" i="5"/>
  <c r="H681" i="5"/>
  <c r="S722" i="5"/>
  <c r="AB722" i="5"/>
  <c r="H768" i="5"/>
  <c r="J768" i="5"/>
  <c r="I768" i="5"/>
  <c r="F768" i="5"/>
  <c r="S930" i="5"/>
  <c r="AB293" i="5"/>
  <c r="AB300" i="5"/>
  <c r="AB353" i="5"/>
  <c r="AB377" i="5"/>
  <c r="AB405" i="5"/>
  <c r="AB413" i="5"/>
  <c r="AB421" i="5"/>
  <c r="AB422" i="5"/>
  <c r="AB429" i="5"/>
  <c r="AB430" i="5"/>
  <c r="AB437" i="5"/>
  <c r="AB438" i="5"/>
  <c r="AB445" i="5"/>
  <c r="AB446" i="5"/>
  <c r="R450" i="5"/>
  <c r="I485" i="5"/>
  <c r="F485" i="5"/>
  <c r="H505" i="5"/>
  <c r="H537" i="5"/>
  <c r="H545" i="5"/>
  <c r="I549" i="5"/>
  <c r="H549" i="5"/>
  <c r="F549" i="5"/>
  <c r="F550" i="5"/>
  <c r="R550" i="5"/>
  <c r="R558" i="5"/>
  <c r="J558" i="5"/>
  <c r="H558" i="5"/>
  <c r="AB561" i="5"/>
  <c r="R580" i="5"/>
  <c r="F580" i="5"/>
  <c r="R626" i="5"/>
  <c r="J626" i="5"/>
  <c r="F626" i="5"/>
  <c r="AB629" i="5"/>
  <c r="I692" i="5"/>
  <c r="J692" i="5"/>
  <c r="F692" i="5"/>
  <c r="J722" i="5"/>
  <c r="I722" i="5"/>
  <c r="F829" i="5"/>
  <c r="R829" i="5"/>
  <c r="H829" i="5"/>
  <c r="H510" i="5"/>
  <c r="R510" i="5"/>
  <c r="F510" i="5"/>
  <c r="R596" i="5"/>
  <c r="F596" i="5"/>
  <c r="R616" i="5"/>
  <c r="R689" i="5"/>
  <c r="H689" i="5"/>
  <c r="H812" i="5"/>
  <c r="J826" i="5"/>
  <c r="H826" i="5"/>
  <c r="F826" i="5"/>
  <c r="S882" i="5"/>
  <c r="AB969" i="5"/>
  <c r="S969" i="5"/>
  <c r="AB232" i="5"/>
  <c r="AB248" i="5"/>
  <c r="AB269" i="5"/>
  <c r="AB284" i="5"/>
  <c r="AB289" i="5"/>
  <c r="AB302" i="5"/>
  <c r="J320" i="5"/>
  <c r="AB369" i="5"/>
  <c r="R370" i="5"/>
  <c r="AB385" i="5"/>
  <c r="AB389" i="5"/>
  <c r="AB390" i="5"/>
  <c r="AB397" i="5"/>
  <c r="AB458" i="5"/>
  <c r="AB460" i="5"/>
  <c r="R502" i="5"/>
  <c r="J518" i="5"/>
  <c r="R518" i="5"/>
  <c r="R534" i="5"/>
  <c r="AB545" i="5"/>
  <c r="AB553" i="5"/>
  <c r="I574" i="5"/>
  <c r="J582" i="5"/>
  <c r="R584" i="5"/>
  <c r="AB597" i="5"/>
  <c r="F616" i="5"/>
  <c r="F634" i="5"/>
  <c r="R634" i="5"/>
  <c r="J634" i="5"/>
  <c r="AB649" i="5"/>
  <c r="S649" i="5"/>
  <c r="AB675" i="5"/>
  <c r="S696" i="5"/>
  <c r="S714" i="5"/>
  <c r="AB714" i="5"/>
  <c r="F734" i="5"/>
  <c r="J734" i="5"/>
  <c r="I734" i="5"/>
  <c r="S744" i="5"/>
  <c r="R774" i="5"/>
  <c r="I774" i="5"/>
  <c r="F774" i="5"/>
  <c r="H788" i="5"/>
  <c r="J788" i="5"/>
  <c r="I788" i="5"/>
  <c r="F788" i="5"/>
  <c r="J931" i="5"/>
  <c r="F931" i="5"/>
  <c r="AB953" i="5"/>
  <c r="S953" i="5"/>
  <c r="S960" i="5"/>
  <c r="AB965" i="5"/>
  <c r="J965" i="5"/>
  <c r="H1016" i="5"/>
  <c r="F1016" i="5"/>
  <c r="H1112" i="5"/>
  <c r="F1112" i="5"/>
  <c r="AB285" i="5"/>
  <c r="H300" i="5"/>
  <c r="AB307" i="5"/>
  <c r="AB333" i="5"/>
  <c r="AB435" i="5"/>
  <c r="AB443" i="5"/>
  <c r="I453" i="5"/>
  <c r="AB461" i="5"/>
  <c r="H489" i="5"/>
  <c r="F489" i="5"/>
  <c r="H493" i="5"/>
  <c r="AB502" i="5"/>
  <c r="H506" i="5"/>
  <c r="J510" i="5"/>
  <c r="H538" i="5"/>
  <c r="F542" i="5"/>
  <c r="AB557" i="5"/>
  <c r="R612" i="5"/>
  <c r="AB617" i="5"/>
  <c r="S617" i="5"/>
  <c r="F622" i="5"/>
  <c r="R622" i="5"/>
  <c r="J622" i="5"/>
  <c r="R690" i="5"/>
  <c r="J690" i="5"/>
  <c r="I690" i="5"/>
  <c r="J706" i="5"/>
  <c r="I706" i="5"/>
  <c r="J714" i="5"/>
  <c r="I714" i="5"/>
  <c r="F714" i="5"/>
  <c r="F718" i="5"/>
  <c r="J726" i="5"/>
  <c r="F726" i="5"/>
  <c r="S760" i="5"/>
  <c r="S811" i="5"/>
  <c r="S876" i="5"/>
  <c r="J897" i="5"/>
  <c r="AB401" i="5"/>
  <c r="AB409" i="5"/>
  <c r="AB417" i="5"/>
  <c r="AB418" i="5"/>
  <c r="AB425" i="5"/>
  <c r="AB426" i="5"/>
  <c r="AB433" i="5"/>
  <c r="AB434" i="5"/>
  <c r="AB441" i="5"/>
  <c r="AB442" i="5"/>
  <c r="AB454" i="5"/>
  <c r="AB468" i="5"/>
  <c r="J474" i="5"/>
  <c r="H474" i="5"/>
  <c r="AB495" i="5"/>
  <c r="R506" i="5"/>
  <c r="R538" i="5"/>
  <c r="J562" i="5"/>
  <c r="R566" i="5"/>
  <c r="J566" i="5"/>
  <c r="F570" i="5"/>
  <c r="R570" i="5"/>
  <c r="R608" i="5"/>
  <c r="F608" i="5"/>
  <c r="R620" i="5"/>
  <c r="F620" i="5"/>
  <c r="H630" i="5"/>
  <c r="AB633" i="5"/>
  <c r="S633" i="5"/>
  <c r="I652" i="5"/>
  <c r="R652" i="5"/>
  <c r="J652" i="5"/>
  <c r="F652" i="5"/>
  <c r="R765" i="5"/>
  <c r="S819" i="5"/>
  <c r="J824" i="5"/>
  <c r="I824" i="5"/>
  <c r="F824" i="5"/>
  <c r="F1057" i="5"/>
  <c r="J1057" i="5"/>
  <c r="H1057" i="5"/>
  <c r="H1060" i="5"/>
  <c r="H1068" i="5"/>
  <c r="F1068" i="5"/>
  <c r="J650" i="5"/>
  <c r="AB653" i="5"/>
  <c r="I666" i="5"/>
  <c r="S677" i="5"/>
  <c r="J742" i="5"/>
  <c r="AB744" i="5"/>
  <c r="H756" i="5"/>
  <c r="AB760" i="5"/>
  <c r="R770" i="5"/>
  <c r="H796" i="5"/>
  <c r="I796" i="5"/>
  <c r="F796" i="5"/>
  <c r="R798" i="5"/>
  <c r="F798" i="5"/>
  <c r="F802" i="5"/>
  <c r="AB805" i="5"/>
  <c r="AB837" i="5"/>
  <c r="S837" i="5"/>
  <c r="AB841" i="5"/>
  <c r="S852" i="5"/>
  <c r="H860" i="5"/>
  <c r="J860" i="5"/>
  <c r="S868" i="5"/>
  <c r="AB889" i="5"/>
  <c r="J889" i="5"/>
  <c r="S898" i="5"/>
  <c r="J937" i="5"/>
  <c r="H937" i="5"/>
  <c r="J946" i="5"/>
  <c r="H946" i="5"/>
  <c r="J969" i="5"/>
  <c r="S981" i="5"/>
  <c r="S1021" i="5"/>
  <c r="H1036" i="5"/>
  <c r="F1036" i="5"/>
  <c r="J1041" i="5"/>
  <c r="H1041" i="5"/>
  <c r="F1041" i="5"/>
  <c r="AB1044" i="5"/>
  <c r="S1044" i="5"/>
  <c r="H1052" i="5"/>
  <c r="F1052" i="5"/>
  <c r="H1076" i="5"/>
  <c r="S1263" i="5"/>
  <c r="AB600" i="5"/>
  <c r="J610" i="5"/>
  <c r="AB627" i="5"/>
  <c r="AB632" i="5"/>
  <c r="AB648" i="5"/>
  <c r="R650" i="5"/>
  <c r="H660" i="5"/>
  <c r="AB665" i="5"/>
  <c r="R666" i="5"/>
  <c r="J672" i="5"/>
  <c r="AB676" i="5"/>
  <c r="AB698" i="5"/>
  <c r="AB731" i="5"/>
  <c r="AB738" i="5"/>
  <c r="AB740" i="5"/>
  <c r="AB752" i="5"/>
  <c r="R762" i="5"/>
  <c r="AB764" i="5"/>
  <c r="R764" i="5"/>
  <c r="H776" i="5"/>
  <c r="J776" i="5"/>
  <c r="H822" i="5"/>
  <c r="S826" i="5"/>
  <c r="AB826" i="5"/>
  <c r="F833" i="5"/>
  <c r="AB850" i="5"/>
  <c r="I850" i="5"/>
  <c r="S866" i="5"/>
  <c r="S928" i="5"/>
  <c r="J932" i="5"/>
  <c r="S941" i="5"/>
  <c r="S949" i="5"/>
  <c r="S956" i="5"/>
  <c r="F976" i="5"/>
  <c r="H976" i="5"/>
  <c r="F988" i="5"/>
  <c r="S1025" i="5"/>
  <c r="H1032" i="5"/>
  <c r="F1032" i="5"/>
  <c r="H1044" i="5"/>
  <c r="H1089" i="5"/>
  <c r="J1089" i="5"/>
  <c r="F1089" i="5"/>
  <c r="H1116" i="5"/>
  <c r="F1116" i="5"/>
  <c r="R1130" i="5"/>
  <c r="AB677" i="5"/>
  <c r="S768" i="5"/>
  <c r="H780" i="5"/>
  <c r="I780" i="5"/>
  <c r="F780" i="5"/>
  <c r="R782" i="5"/>
  <c r="F782" i="5"/>
  <c r="S788" i="5"/>
  <c r="H800" i="5"/>
  <c r="J800" i="5"/>
  <c r="R802" i="5"/>
  <c r="I810" i="5"/>
  <c r="R810" i="5"/>
  <c r="S813" i="5"/>
  <c r="S835" i="5"/>
  <c r="S838" i="5"/>
  <c r="AB838" i="5"/>
  <c r="H876" i="5"/>
  <c r="F876" i="5"/>
  <c r="AB933" i="5"/>
  <c r="S933" i="5"/>
  <c r="S1002" i="5"/>
  <c r="AB1008" i="5"/>
  <c r="S1008" i="5"/>
  <c r="J1021" i="5"/>
  <c r="H1021" i="5"/>
  <c r="F1021" i="5"/>
  <c r="R1023" i="5"/>
  <c r="AB661" i="5"/>
  <c r="S679" i="5"/>
  <c r="AB693" i="5"/>
  <c r="F698" i="5"/>
  <c r="AB724" i="5"/>
  <c r="AB732" i="5"/>
  <c r="S741" i="5"/>
  <c r="F746" i="5"/>
  <c r="AB756" i="5"/>
  <c r="AB768" i="5"/>
  <c r="AB788" i="5"/>
  <c r="S794" i="5"/>
  <c r="F810" i="5"/>
  <c r="S818" i="5"/>
  <c r="AB818" i="5"/>
  <c r="S846" i="5"/>
  <c r="AB846" i="5"/>
  <c r="S855" i="5"/>
  <c r="S872" i="5"/>
  <c r="AB877" i="5"/>
  <c r="S877" i="5"/>
  <c r="AB945" i="5"/>
  <c r="S945" i="5"/>
  <c r="J949" i="5"/>
  <c r="H949" i="5"/>
  <c r="F949" i="5"/>
  <c r="S952" i="5"/>
  <c r="S964" i="5"/>
  <c r="S982" i="5"/>
  <c r="S997" i="5"/>
  <c r="I1005" i="5"/>
  <c r="S1020" i="5"/>
  <c r="AB1021" i="5"/>
  <c r="J1025" i="5"/>
  <c r="H1025" i="5"/>
  <c r="F1025" i="5"/>
  <c r="AB1028" i="5"/>
  <c r="S1028" i="5"/>
  <c r="J1045" i="5"/>
  <c r="H1045" i="5"/>
  <c r="H1048" i="5"/>
  <c r="F1048" i="5"/>
  <c r="H1061" i="5"/>
  <c r="J1061" i="5"/>
  <c r="F1061" i="5"/>
  <c r="S1085" i="5"/>
  <c r="AB1085" i="5"/>
  <c r="S1106" i="5"/>
  <c r="H1128" i="5"/>
  <c r="F1128" i="5"/>
  <c r="R1145" i="5"/>
  <c r="H1145" i="5"/>
  <c r="J1145" i="5"/>
  <c r="F1145" i="5"/>
  <c r="AB450" i="5"/>
  <c r="F614" i="5"/>
  <c r="S661" i="5"/>
  <c r="I674" i="5"/>
  <c r="S693" i="5"/>
  <c r="H698" i="5"/>
  <c r="AB707" i="5"/>
  <c r="J708" i="5"/>
  <c r="H716" i="5"/>
  <c r="F744" i="5"/>
  <c r="I746" i="5"/>
  <c r="F756" i="5"/>
  <c r="S770" i="5"/>
  <c r="AB772" i="5"/>
  <c r="R772" i="5"/>
  <c r="R781" i="5"/>
  <c r="H784" i="5"/>
  <c r="J784" i="5"/>
  <c r="R790" i="5"/>
  <c r="F790" i="5"/>
  <c r="AB796" i="5"/>
  <c r="S807" i="5"/>
  <c r="H810" i="5"/>
  <c r="AB822" i="5"/>
  <c r="S841" i="5"/>
  <c r="S849" i="5"/>
  <c r="S864" i="5"/>
  <c r="S869" i="5"/>
  <c r="J892" i="5"/>
  <c r="F892" i="5"/>
  <c r="J908" i="5"/>
  <c r="H908" i="5"/>
  <c r="H933" i="5"/>
  <c r="F933" i="5"/>
  <c r="J936" i="5"/>
  <c r="H936" i="5"/>
  <c r="AB949" i="5"/>
  <c r="J1017" i="5"/>
  <c r="H1017" i="5"/>
  <c r="F1017" i="5"/>
  <c r="AB1025" i="5"/>
  <c r="F1045" i="5"/>
  <c r="F1085" i="5"/>
  <c r="J1085" i="5"/>
  <c r="H1085" i="5"/>
  <c r="AB1117" i="5"/>
  <c r="S1117" i="5"/>
  <c r="R1137" i="5"/>
  <c r="F526" i="5"/>
  <c r="AB588" i="5"/>
  <c r="F602" i="5"/>
  <c r="AB616" i="5"/>
  <c r="S623" i="5"/>
  <c r="S635" i="5"/>
  <c r="AB640" i="5"/>
  <c r="S641" i="5"/>
  <c r="F644" i="5"/>
  <c r="S651" i="5"/>
  <c r="F654" i="5"/>
  <c r="AB656" i="5"/>
  <c r="AB673" i="5"/>
  <c r="R674" i="5"/>
  <c r="S687" i="5"/>
  <c r="AB690" i="5"/>
  <c r="I698" i="5"/>
  <c r="AB712" i="5"/>
  <c r="AB720" i="5"/>
  <c r="H721" i="5"/>
  <c r="S725" i="5"/>
  <c r="AB726" i="5"/>
  <c r="S733" i="5"/>
  <c r="AB734" i="5"/>
  <c r="S740" i="5"/>
  <c r="AB748" i="5"/>
  <c r="R748" i="5"/>
  <c r="I756" i="5"/>
  <c r="F776" i="5"/>
  <c r="S778" i="5"/>
  <c r="I790" i="5"/>
  <c r="J810" i="5"/>
  <c r="F828" i="5"/>
  <c r="F830" i="5"/>
  <c r="AB832" i="5"/>
  <c r="S832" i="5"/>
  <c r="AB844" i="5"/>
  <c r="F860" i="5"/>
  <c r="AB864" i="5"/>
  <c r="S870" i="5"/>
  <c r="AB881" i="5"/>
  <c r="S900" i="5"/>
  <c r="F908" i="5"/>
  <c r="J993" i="5"/>
  <c r="H993" i="5"/>
  <c r="F993" i="5"/>
  <c r="J997" i="5"/>
  <c r="H997" i="5"/>
  <c r="F997" i="5"/>
  <c r="AB1000" i="5"/>
  <c r="S1000" i="5"/>
  <c r="S1098" i="5"/>
  <c r="S1167" i="5"/>
  <c r="AB604" i="5"/>
  <c r="J614" i="5"/>
  <c r="F628" i="5"/>
  <c r="F650" i="5"/>
  <c r="F666" i="5"/>
  <c r="AB668" i="5"/>
  <c r="H686" i="5"/>
  <c r="S695" i="5"/>
  <c r="J698" i="5"/>
  <c r="H736" i="5"/>
  <c r="I738" i="5"/>
  <c r="J756" i="5"/>
  <c r="R766" i="5"/>
  <c r="I766" i="5"/>
  <c r="F770" i="5"/>
  <c r="R786" i="5"/>
  <c r="I786" i="5"/>
  <c r="J796" i="5"/>
  <c r="I798" i="5"/>
  <c r="S802" i="5"/>
  <c r="AB810" i="5"/>
  <c r="J818" i="5"/>
  <c r="F818" i="5"/>
  <c r="AB827" i="5"/>
  <c r="J830" i="5"/>
  <c r="J846" i="5"/>
  <c r="H846" i="5"/>
  <c r="S885" i="5"/>
  <c r="H924" i="5"/>
  <c r="J924" i="5"/>
  <c r="F924" i="5"/>
  <c r="AB952" i="5"/>
  <c r="AB997" i="5"/>
  <c r="H1000" i="5"/>
  <c r="F1000" i="5"/>
  <c r="AB1004" i="5"/>
  <c r="S1006" i="5"/>
  <c r="S1041" i="5"/>
  <c r="S1057" i="5"/>
  <c r="AB1057" i="5"/>
  <c r="AB1068" i="5"/>
  <c r="S1068" i="5"/>
  <c r="AB1112" i="5"/>
  <c r="S1112" i="5"/>
  <c r="AB776" i="5"/>
  <c r="AB816" i="5"/>
  <c r="AB829" i="5"/>
  <c r="AB830" i="5"/>
  <c r="AB840" i="5"/>
  <c r="AB842" i="5"/>
  <c r="AB868" i="5"/>
  <c r="AB872" i="5"/>
  <c r="S886" i="5"/>
  <c r="AB898" i="5"/>
  <c r="AB930" i="5"/>
  <c r="AB934" i="5"/>
  <c r="AB941" i="5"/>
  <c r="AB954" i="5"/>
  <c r="AB960" i="5"/>
  <c r="AB961" i="5"/>
  <c r="AB964" i="5"/>
  <c r="S965" i="5"/>
  <c r="J973" i="5"/>
  <c r="AB976" i="5"/>
  <c r="S984" i="5"/>
  <c r="J989" i="5"/>
  <c r="AB993" i="5"/>
  <c r="H1009" i="5"/>
  <c r="S1013" i="5"/>
  <c r="AB1017" i="5"/>
  <c r="H1029" i="5"/>
  <c r="S1033" i="5"/>
  <c r="S1046" i="5"/>
  <c r="S1053" i="5"/>
  <c r="S1058" i="5"/>
  <c r="AB1060" i="5"/>
  <c r="S1064" i="5"/>
  <c r="S1078" i="5"/>
  <c r="S1081" i="5"/>
  <c r="S1086" i="5"/>
  <c r="F1100" i="5"/>
  <c r="F1108" i="5"/>
  <c r="J1109" i="5"/>
  <c r="S1120" i="5"/>
  <c r="S1121" i="5"/>
  <c r="AB1136" i="5"/>
  <c r="J1164" i="5"/>
  <c r="S1170" i="5"/>
  <c r="S1171" i="5"/>
  <c r="S1178" i="5"/>
  <c r="S1179" i="5"/>
  <c r="S1183" i="5"/>
  <c r="S1187" i="5"/>
  <c r="AB1200" i="5"/>
  <c r="S1200" i="5"/>
  <c r="S1203" i="5"/>
  <c r="S1309" i="5"/>
  <c r="AB820" i="5"/>
  <c r="S881" i="5"/>
  <c r="AB918" i="5"/>
  <c r="S937" i="5"/>
  <c r="AB938" i="5"/>
  <c r="AB950" i="5"/>
  <c r="S973" i="5"/>
  <c r="AB977" i="5"/>
  <c r="S989" i="5"/>
  <c r="S1004" i="5"/>
  <c r="J1009" i="5"/>
  <c r="J1029" i="5"/>
  <c r="R1033" i="5"/>
  <c r="AB1037" i="5"/>
  <c r="S1049" i="5"/>
  <c r="I1053" i="5"/>
  <c r="J1081" i="5"/>
  <c r="S1092" i="5"/>
  <c r="S1100" i="5"/>
  <c r="S1101" i="5"/>
  <c r="I1105" i="5"/>
  <c r="AB1109" i="5"/>
  <c r="AB1121" i="5"/>
  <c r="S1163" i="5"/>
  <c r="R1164" i="5"/>
  <c r="AB1170" i="5"/>
  <c r="R1176" i="5"/>
  <c r="I1176" i="5"/>
  <c r="H1234" i="5"/>
  <c r="AB848" i="5"/>
  <c r="AB937" i="5"/>
  <c r="H952" i="5"/>
  <c r="AB1013" i="5"/>
  <c r="AB1033" i="5"/>
  <c r="AB1053" i="5"/>
  <c r="AB1064" i="5"/>
  <c r="AB1081" i="5"/>
  <c r="R1093" i="5"/>
  <c r="F1097" i="5"/>
  <c r="J1101" i="5"/>
  <c r="S1122" i="5"/>
  <c r="AB1128" i="5"/>
  <c r="I1134" i="5"/>
  <c r="J1134" i="5"/>
  <c r="F1152" i="5"/>
  <c r="J1152" i="5"/>
  <c r="AB1179" i="5"/>
  <c r="AB1187" i="5"/>
  <c r="S1199" i="5"/>
  <c r="S1219" i="5"/>
  <c r="H1258" i="5"/>
  <c r="AB1258" i="5"/>
  <c r="AB1485" i="5"/>
  <c r="S1485" i="5"/>
  <c r="S1519" i="5"/>
  <c r="S1826" i="5"/>
  <c r="S1835" i="5"/>
  <c r="AB973" i="5"/>
  <c r="AB989" i="5"/>
  <c r="AB1049" i="5"/>
  <c r="S1065" i="5"/>
  <c r="S1073" i="5"/>
  <c r="F1096" i="5"/>
  <c r="J1125" i="5"/>
  <c r="AB1172" i="5"/>
  <c r="S1186" i="5"/>
  <c r="AB784" i="5"/>
  <c r="AB800" i="5"/>
  <c r="AB824" i="5"/>
  <c r="AB845" i="5"/>
  <c r="S848" i="5"/>
  <c r="S865" i="5"/>
  <c r="AB884" i="5"/>
  <c r="AB902" i="5"/>
  <c r="J913" i="5"/>
  <c r="AB917" i="5"/>
  <c r="S919" i="5"/>
  <c r="AB921" i="5"/>
  <c r="AB948" i="5"/>
  <c r="AB966" i="5"/>
  <c r="S968" i="5"/>
  <c r="S978" i="5"/>
  <c r="AB985" i="5"/>
  <c r="S992" i="5"/>
  <c r="AB1009" i="5"/>
  <c r="S1016" i="5"/>
  <c r="AB1029" i="5"/>
  <c r="S1038" i="5"/>
  <c r="S1056" i="5"/>
  <c r="S1066" i="5"/>
  <c r="S1070" i="5"/>
  <c r="H1072" i="5"/>
  <c r="J1073" i="5"/>
  <c r="AB1076" i="5"/>
  <c r="H1096" i="5"/>
  <c r="F1109" i="5"/>
  <c r="S1114" i="5"/>
  <c r="AB1125" i="5"/>
  <c r="F1141" i="5"/>
  <c r="H1152" i="5"/>
  <c r="AB1157" i="5"/>
  <c r="AB1166" i="5"/>
  <c r="S1166" i="5"/>
  <c r="R1184" i="5"/>
  <c r="H1184" i="5"/>
  <c r="AB1237" i="5"/>
  <c r="S1237" i="5"/>
  <c r="S966" i="5"/>
  <c r="F989" i="5"/>
  <c r="AB1005" i="5"/>
  <c r="S1014" i="5"/>
  <c r="S1034" i="5"/>
  <c r="AB1045" i="5"/>
  <c r="S1054" i="5"/>
  <c r="AB1073" i="5"/>
  <c r="S1093" i="5"/>
  <c r="S1104" i="5"/>
  <c r="J1117" i="5"/>
  <c r="S1128" i="5"/>
  <c r="S1149" i="5"/>
  <c r="I1150" i="5"/>
  <c r="I1152" i="5"/>
  <c r="S1175" i="5"/>
  <c r="AB1182" i="5"/>
  <c r="S1195" i="5"/>
  <c r="AB1262" i="5"/>
  <c r="S1262" i="5"/>
  <c r="F1462" i="5"/>
  <c r="F1064" i="5"/>
  <c r="H1097" i="5"/>
  <c r="I1202" i="5"/>
  <c r="AB1202" i="5"/>
  <c r="S1227" i="5"/>
  <c r="AB1441" i="5"/>
  <c r="S1441" i="5"/>
  <c r="AB1294" i="5"/>
  <c r="S1294" i="5"/>
  <c r="AB1326" i="5"/>
  <c r="S1326" i="5"/>
  <c r="S1352" i="5"/>
  <c r="S1531" i="5"/>
  <c r="AB1546" i="5"/>
  <c r="S1546" i="5"/>
  <c r="F1626" i="5"/>
  <c r="AB1659" i="5"/>
  <c r="S1722" i="5"/>
  <c r="AB1089" i="5"/>
  <c r="AB1189" i="5"/>
  <c r="AB1194" i="5"/>
  <c r="S1208" i="5"/>
  <c r="AB1234" i="5"/>
  <c r="S1240" i="5"/>
  <c r="AB1270" i="5"/>
  <c r="H1270" i="5"/>
  <c r="AB1341" i="5"/>
  <c r="S1341" i="5"/>
  <c r="S1388" i="5"/>
  <c r="S1409" i="5"/>
  <c r="I1420" i="5"/>
  <c r="R1420" i="5"/>
  <c r="H1420" i="5"/>
  <c r="F1420" i="5"/>
  <c r="S1448" i="5"/>
  <c r="R1464" i="5"/>
  <c r="H1464" i="5"/>
  <c r="F1464" i="5"/>
  <c r="S1582" i="5"/>
  <c r="AB1214" i="5"/>
  <c r="S1223" i="5"/>
  <c r="S1254" i="5"/>
  <c r="S1256" i="5"/>
  <c r="AB1266" i="5"/>
  <c r="R1377" i="5"/>
  <c r="J1377" i="5"/>
  <c r="AB1392" i="5"/>
  <c r="S1392" i="5"/>
  <c r="S1465" i="5"/>
  <c r="S1232" i="5"/>
  <c r="S1239" i="5"/>
  <c r="S1259" i="5"/>
  <c r="S1268" i="5"/>
  <c r="H1290" i="5"/>
  <c r="AB1290" i="5"/>
  <c r="S1296" i="5"/>
  <c r="S1328" i="5"/>
  <c r="AB1364" i="5"/>
  <c r="S1364" i="5"/>
  <c r="S1401" i="5"/>
  <c r="S1541" i="5"/>
  <c r="AB1541" i="5"/>
  <c r="S1570" i="5"/>
  <c r="AB1061" i="5"/>
  <c r="AB1097" i="5"/>
  <c r="S1202" i="5"/>
  <c r="F1214" i="5"/>
  <c r="AB1232" i="5"/>
  <c r="S1244" i="5"/>
  <c r="S1252" i="5"/>
  <c r="S1266" i="5"/>
  <c r="S1286" i="5"/>
  <c r="S1288" i="5"/>
  <c r="S1291" i="5"/>
  <c r="S1323" i="5"/>
  <c r="F1337" i="5"/>
  <c r="AB1354" i="5"/>
  <c r="S1354" i="5"/>
  <c r="AB1448" i="5"/>
  <c r="S1539" i="5"/>
  <c r="J1544" i="5"/>
  <c r="H1544" i="5"/>
  <c r="I1544" i="5"/>
  <c r="F1544" i="5"/>
  <c r="S1674" i="5"/>
  <c r="S1205" i="5"/>
  <c r="S1218" i="5"/>
  <c r="AB1254" i="5"/>
  <c r="AB1267" i="5"/>
  <c r="S1269" i="5"/>
  <c r="S1277" i="5"/>
  <c r="AB1283" i="5"/>
  <c r="F1354" i="5"/>
  <c r="S1382" i="5"/>
  <c r="AB1465" i="5"/>
  <c r="AB1295" i="5"/>
  <c r="S1315" i="5"/>
  <c r="AB1322" i="5"/>
  <c r="AB1340" i="5"/>
  <c r="AB1408" i="5"/>
  <c r="AB1424" i="5"/>
  <c r="AB1432" i="5"/>
  <c r="J1449" i="5"/>
  <c r="AB1464" i="5"/>
  <c r="S1578" i="5"/>
  <c r="AB1619" i="5"/>
  <c r="S1725" i="5"/>
  <c r="I1730" i="5"/>
  <c r="F1730" i="5"/>
  <c r="H1733" i="5"/>
  <c r="R1746" i="5"/>
  <c r="J1746" i="5"/>
  <c r="H1746" i="5"/>
  <c r="F1746" i="5"/>
  <c r="S1749" i="5"/>
  <c r="I1772" i="5"/>
  <c r="AB1772" i="5"/>
  <c r="S1775" i="5"/>
  <c r="AB1775" i="5"/>
  <c r="AB1801" i="5"/>
  <c r="S1801" i="5"/>
  <c r="F1809" i="5"/>
  <c r="S1813" i="5"/>
  <c r="S1829" i="5"/>
  <c r="AB1865" i="5"/>
  <c r="AB1255" i="5"/>
  <c r="AB1282" i="5"/>
  <c r="S1300" i="5"/>
  <c r="AB1314" i="5"/>
  <c r="S1332" i="5"/>
  <c r="S1380" i="5"/>
  <c r="AB1388" i="5"/>
  <c r="H1504" i="5"/>
  <c r="AB1505" i="5"/>
  <c r="AB1513" i="5"/>
  <c r="S1523" i="5"/>
  <c r="AB1555" i="5"/>
  <c r="S1690" i="5"/>
  <c r="AB1722" i="5"/>
  <c r="F1722" i="5"/>
  <c r="AB1731" i="5"/>
  <c r="S1731" i="5"/>
  <c r="S1860" i="5"/>
  <c r="I1954" i="5"/>
  <c r="H1954" i="5"/>
  <c r="F1954" i="5"/>
  <c r="AB1449" i="5"/>
  <c r="J1513" i="5"/>
  <c r="AB1595" i="5"/>
  <c r="S1610" i="5"/>
  <c r="AB1630" i="5"/>
  <c r="S1653" i="5"/>
  <c r="S1685" i="5"/>
  <c r="F1726" i="5"/>
  <c r="AB1780" i="5"/>
  <c r="AB1811" i="5"/>
  <c r="F1937" i="5"/>
  <c r="H1302" i="5"/>
  <c r="S1337" i="5"/>
  <c r="AB1358" i="5"/>
  <c r="F1369" i="5"/>
  <c r="F1378" i="5"/>
  <c r="F1448" i="5"/>
  <c r="I1466" i="5"/>
  <c r="AB1479" i="5"/>
  <c r="S1479" i="5"/>
  <c r="H1489" i="5"/>
  <c r="S1497" i="5"/>
  <c r="H1506" i="5"/>
  <c r="S1521" i="5"/>
  <c r="AB1527" i="5"/>
  <c r="S1527" i="5"/>
  <c r="AB1637" i="5"/>
  <c r="S1637" i="5"/>
  <c r="S1650" i="5"/>
  <c r="AB1711" i="5"/>
  <c r="AB1738" i="5"/>
  <c r="S1738" i="5"/>
  <c r="H1768" i="5"/>
  <c r="AB1768" i="5"/>
  <c r="S1803" i="5"/>
  <c r="R1838" i="5"/>
  <c r="J1838" i="5"/>
  <c r="H1838" i="5"/>
  <c r="F1838" i="5"/>
  <c r="S1235" i="5"/>
  <c r="J1240" i="5"/>
  <c r="S1243" i="5"/>
  <c r="S1258" i="5"/>
  <c r="S1290" i="5"/>
  <c r="S1295" i="5"/>
  <c r="S1301" i="5"/>
  <c r="S1320" i="5"/>
  <c r="S1322" i="5"/>
  <c r="S1327" i="5"/>
  <c r="S1333" i="5"/>
  <c r="S1336" i="5"/>
  <c r="S1340" i="5"/>
  <c r="AB1356" i="5"/>
  <c r="S1358" i="5"/>
  <c r="F1362" i="5"/>
  <c r="H1378" i="5"/>
  <c r="S1394" i="5"/>
  <c r="F1400" i="5"/>
  <c r="I1409" i="5"/>
  <c r="S1443" i="5"/>
  <c r="H1448" i="5"/>
  <c r="S1461" i="5"/>
  <c r="H1465" i="5"/>
  <c r="J1466" i="5"/>
  <c r="AB1468" i="5"/>
  <c r="I1489" i="5"/>
  <c r="AB1497" i="5"/>
  <c r="J1502" i="5"/>
  <c r="AB1587" i="5"/>
  <c r="AB1627" i="5"/>
  <c r="AB1633" i="5"/>
  <c r="S1633" i="5"/>
  <c r="AB1650" i="5"/>
  <c r="F1650" i="5"/>
  <c r="AB1662" i="5"/>
  <c r="R1662" i="5"/>
  <c r="S1677" i="5"/>
  <c r="S1706" i="5"/>
  <c r="AB1784" i="5"/>
  <c r="S1784" i="5"/>
  <c r="J1814" i="5"/>
  <c r="AB1230" i="5"/>
  <c r="AB1246" i="5"/>
  <c r="S1265" i="5"/>
  <c r="S1284" i="5"/>
  <c r="S1297" i="5"/>
  <c r="S1316" i="5"/>
  <c r="S1318" i="5"/>
  <c r="S1329" i="5"/>
  <c r="AB1334" i="5"/>
  <c r="S1356" i="5"/>
  <c r="S1378" i="5"/>
  <c r="AB1387" i="5"/>
  <c r="S1421" i="5"/>
  <c r="S1423" i="5"/>
  <c r="S1431" i="5"/>
  <c r="S1447" i="5"/>
  <c r="H1449" i="5"/>
  <c r="I1450" i="5"/>
  <c r="S1457" i="5"/>
  <c r="S1459" i="5"/>
  <c r="AB1481" i="5"/>
  <c r="AB1493" i="5"/>
  <c r="AB1503" i="5"/>
  <c r="AB1507" i="5"/>
  <c r="S1507" i="5"/>
  <c r="R1520" i="5"/>
  <c r="R1532" i="5"/>
  <c r="F1532" i="5"/>
  <c r="AB1536" i="5"/>
  <c r="AB1584" i="5"/>
  <c r="S1602" i="5"/>
  <c r="AB1626" i="5"/>
  <c r="S1645" i="5"/>
  <c r="AB1682" i="5"/>
  <c r="F1682" i="5"/>
  <c r="AB1706" i="5"/>
  <c r="AB1797" i="5"/>
  <c r="S1797" i="5"/>
  <c r="I1841" i="5"/>
  <c r="H1841" i="5"/>
  <c r="R1906" i="5"/>
  <c r="I1906" i="5"/>
  <c r="R1914" i="5"/>
  <c r="I1914" i="5"/>
  <c r="S1280" i="5"/>
  <c r="S1312" i="5"/>
  <c r="AB1431" i="5"/>
  <c r="H1453" i="5"/>
  <c r="R1484" i="5"/>
  <c r="R1488" i="5"/>
  <c r="S1491" i="5"/>
  <c r="I1493" i="5"/>
  <c r="AB1501" i="5"/>
  <c r="S1501" i="5"/>
  <c r="S1525" i="5"/>
  <c r="AB1533" i="5"/>
  <c r="S1533" i="5"/>
  <c r="AB1599" i="5"/>
  <c r="AB1701" i="5"/>
  <c r="S1701" i="5"/>
  <c r="S1730" i="5"/>
  <c r="AB1736" i="5"/>
  <c r="F1752" i="5"/>
  <c r="AB1752" i="5"/>
  <c r="AB1788" i="5"/>
  <c r="S1788" i="5"/>
  <c r="AB1809" i="5"/>
  <c r="S1809" i="5"/>
  <c r="AB1870" i="5"/>
  <c r="AB1511" i="5"/>
  <c r="AB1540" i="5"/>
  <c r="AB1579" i="5"/>
  <c r="AB1611" i="5"/>
  <c r="AB1669" i="5"/>
  <c r="F1670" i="5"/>
  <c r="AB1671" i="5"/>
  <c r="AB1674" i="5"/>
  <c r="F1686" i="5"/>
  <c r="AB1687" i="5"/>
  <c r="AB1690" i="5"/>
  <c r="I1715" i="5"/>
  <c r="AB1760" i="5"/>
  <c r="AB1764" i="5"/>
  <c r="AB1795" i="5"/>
  <c r="AB1805" i="5"/>
  <c r="AB1827" i="5"/>
  <c r="S1827" i="5"/>
  <c r="S1844" i="5"/>
  <c r="J1846" i="5"/>
  <c r="F1846" i="5"/>
  <c r="AB1924" i="5"/>
  <c r="S1924" i="5"/>
  <c r="AB1926" i="5"/>
  <c r="S1944" i="5"/>
  <c r="I1946" i="5"/>
  <c r="H1946" i="5"/>
  <c r="R1979" i="5"/>
  <c r="F1979" i="5"/>
  <c r="H1979" i="5"/>
  <c r="F2041" i="5"/>
  <c r="S1751" i="5"/>
  <c r="S1852" i="5"/>
  <c r="R1882" i="5"/>
  <c r="I1882" i="5"/>
  <c r="F1986" i="5"/>
  <c r="I1986" i="5"/>
  <c r="H1986" i="5"/>
  <c r="S2106" i="5"/>
  <c r="AB1517" i="5"/>
  <c r="AB1649" i="5"/>
  <c r="AB1666" i="5"/>
  <c r="AB1707" i="5"/>
  <c r="AB1710" i="5"/>
  <c r="AB1718" i="5"/>
  <c r="AB1721" i="5"/>
  <c r="AB1781" i="5"/>
  <c r="J1836" i="5"/>
  <c r="F1836" i="5"/>
  <c r="AB1845" i="5"/>
  <c r="AB1893" i="5"/>
  <c r="H1926" i="5"/>
  <c r="I1926" i="5"/>
  <c r="F1926" i="5"/>
  <c r="F1994" i="5"/>
  <c r="I1994" i="5"/>
  <c r="H1994" i="5"/>
  <c r="I2030" i="5"/>
  <c r="F2030" i="5"/>
  <c r="H2030" i="5"/>
  <c r="S2050" i="5"/>
  <c r="S1661" i="5"/>
  <c r="S1666" i="5"/>
  <c r="S1681" i="5"/>
  <c r="AB1825" i="5"/>
  <c r="S1825" i="5"/>
  <c r="J1842" i="5"/>
  <c r="I1842" i="5"/>
  <c r="H1842" i="5"/>
  <c r="S1856" i="5"/>
  <c r="S1864" i="5"/>
  <c r="S1888" i="5"/>
  <c r="R1890" i="5"/>
  <c r="I1890" i="5"/>
  <c r="F1965" i="5"/>
  <c r="AB1495" i="5"/>
  <c r="S1566" i="5"/>
  <c r="S1598" i="5"/>
  <c r="S1629" i="5"/>
  <c r="S1634" i="5"/>
  <c r="H1642" i="5"/>
  <c r="AB1643" i="5"/>
  <c r="AB1646" i="5"/>
  <c r="S1649" i="5"/>
  <c r="AB1654" i="5"/>
  <c r="AB1657" i="5"/>
  <c r="S1678" i="5"/>
  <c r="AB1697" i="5"/>
  <c r="AB1699" i="5"/>
  <c r="AB1702" i="5"/>
  <c r="S1705" i="5"/>
  <c r="S1721" i="5"/>
  <c r="AB1723" i="5"/>
  <c r="AB1726" i="5"/>
  <c r="S1735" i="5"/>
  <c r="S1737" i="5"/>
  <c r="S1755" i="5"/>
  <c r="AB1756" i="5"/>
  <c r="AB1767" i="5"/>
  <c r="AB1771" i="5"/>
  <c r="S1781" i="5"/>
  <c r="AB1792" i="5"/>
  <c r="S1796" i="5"/>
  <c r="S1816" i="5"/>
  <c r="AB1818" i="5"/>
  <c r="I1822" i="5"/>
  <c r="S1828" i="5"/>
  <c r="F1842" i="5"/>
  <c r="AB1853" i="5"/>
  <c r="F1853" i="5"/>
  <c r="H1919" i="5"/>
  <c r="F1919" i="5"/>
  <c r="I1962" i="5"/>
  <c r="H1962" i="5"/>
  <c r="F1962" i="5"/>
  <c r="J1967" i="5"/>
  <c r="I1967" i="5"/>
  <c r="AB1970" i="5"/>
  <c r="I2031" i="5"/>
  <c r="F2031" i="5"/>
  <c r="H2031" i="5"/>
  <c r="R2039" i="5"/>
  <c r="I2039" i="5"/>
  <c r="F2039" i="5"/>
  <c r="AB1524" i="5"/>
  <c r="AB1583" i="5"/>
  <c r="AB1615" i="5"/>
  <c r="S1618" i="5"/>
  <c r="AB1665" i="5"/>
  <c r="S1689" i="5"/>
  <c r="AB1709" i="5"/>
  <c r="J1710" i="5"/>
  <c r="F1715" i="5"/>
  <c r="S1729" i="5"/>
  <c r="S1753" i="5"/>
  <c r="S1769" i="5"/>
  <c r="AB1783" i="5"/>
  <c r="S1785" i="5"/>
  <c r="AB1793" i="5"/>
  <c r="AB1796" i="5"/>
  <c r="S1800" i="5"/>
  <c r="S1808" i="5"/>
  <c r="AB1810" i="5"/>
  <c r="R1842" i="5"/>
  <c r="S1845" i="5"/>
  <c r="AB1857" i="5"/>
  <c r="S1880" i="5"/>
  <c r="S1893" i="5"/>
  <c r="AB1899" i="5"/>
  <c r="AB1904" i="5"/>
  <c r="S1904" i="5"/>
  <c r="AB1933" i="5"/>
  <c r="S1933" i="5"/>
  <c r="J1975" i="5"/>
  <c r="R1975" i="5"/>
  <c r="F1975" i="5"/>
  <c r="J1983" i="5"/>
  <c r="F1983" i="5"/>
  <c r="R1995" i="5"/>
  <c r="I1995" i="5"/>
  <c r="H1995" i="5"/>
  <c r="F2021" i="5"/>
  <c r="I1911" i="5"/>
  <c r="H1911" i="5"/>
  <c r="J1923" i="5"/>
  <c r="I1923" i="5"/>
  <c r="I1930" i="5"/>
  <c r="H1930" i="5"/>
  <c r="F1930" i="5"/>
  <c r="I1958" i="5"/>
  <c r="H1958" i="5"/>
  <c r="F1958" i="5"/>
  <c r="S1976" i="5"/>
  <c r="F1978" i="5"/>
  <c r="I1978" i="5"/>
  <c r="H1978" i="5"/>
  <c r="I2006" i="5"/>
  <c r="H2006" i="5"/>
  <c r="F2006" i="5"/>
  <c r="F2034" i="5"/>
  <c r="I2034" i="5"/>
  <c r="H2034" i="5"/>
  <c r="S1830" i="5"/>
  <c r="J1834" i="5"/>
  <c r="AB1841" i="5"/>
  <c r="J1872" i="5"/>
  <c r="R1903" i="5"/>
  <c r="AB1917" i="5"/>
  <c r="AB1930" i="5"/>
  <c r="AB1937" i="5"/>
  <c r="F1957" i="5"/>
  <c r="AB1962" i="5"/>
  <c r="H1966" i="5"/>
  <c r="AB1981" i="5"/>
  <c r="S1981" i="5"/>
  <c r="I1982" i="5"/>
  <c r="AB1992" i="5"/>
  <c r="AB1996" i="5"/>
  <c r="S1996" i="5"/>
  <c r="AB2050" i="5"/>
  <c r="S2086" i="5"/>
  <c r="S2094" i="5"/>
  <c r="AB2099" i="5"/>
  <c r="R2120" i="5"/>
  <c r="I2120" i="5"/>
  <c r="H2120" i="5"/>
  <c r="S2240" i="5"/>
  <c r="AB1831" i="5"/>
  <c r="F1845" i="5"/>
  <c r="S1849" i="5"/>
  <c r="AB1877" i="5"/>
  <c r="AB1889" i="5"/>
  <c r="J1907" i="5"/>
  <c r="AB1960" i="5"/>
  <c r="I1966" i="5"/>
  <c r="AB1969" i="5"/>
  <c r="AB1978" i="5"/>
  <c r="AB1989" i="5"/>
  <c r="H1990" i="5"/>
  <c r="F2022" i="5"/>
  <c r="F2029" i="5"/>
  <c r="AB2038" i="5"/>
  <c r="AB2089" i="5"/>
  <c r="AB2094" i="5"/>
  <c r="AB2104" i="5"/>
  <c r="AB2109" i="5"/>
  <c r="S2109" i="5"/>
  <c r="R1971" i="5"/>
  <c r="I2026" i="5"/>
  <c r="S2048" i="5"/>
  <c r="S2162" i="5"/>
  <c r="AB1953" i="5"/>
  <c r="F1970" i="5"/>
  <c r="AB1977" i="5"/>
  <c r="AB1986" i="5"/>
  <c r="H1991" i="5"/>
  <c r="AB1993" i="5"/>
  <c r="S1993" i="5"/>
  <c r="H1998" i="5"/>
  <c r="F1998" i="5"/>
  <c r="S2000" i="5"/>
  <c r="F2009" i="5"/>
  <c r="AB2021" i="5"/>
  <c r="S2021" i="5"/>
  <c r="F2026" i="5"/>
  <c r="H2043" i="5"/>
  <c r="S2232" i="5"/>
  <c r="AB1840" i="5"/>
  <c r="H1874" i="5"/>
  <c r="S1877" i="5"/>
  <c r="AB1885" i="5"/>
  <c r="AB1886" i="5"/>
  <c r="AB1897" i="5"/>
  <c r="AB1902" i="5"/>
  <c r="S1949" i="5"/>
  <c r="AB1950" i="5"/>
  <c r="S1953" i="5"/>
  <c r="AB1954" i="5"/>
  <c r="S1964" i="5"/>
  <c r="S1969" i="5"/>
  <c r="F1974" i="5"/>
  <c r="S1989" i="5"/>
  <c r="AB1998" i="5"/>
  <c r="F2002" i="5"/>
  <c r="R2014" i="5"/>
  <c r="H2026" i="5"/>
  <c r="AB2030" i="5"/>
  <c r="AB2062" i="5"/>
  <c r="AB2070" i="5"/>
  <c r="S2076" i="5"/>
  <c r="S2090" i="5"/>
  <c r="S2119" i="5"/>
  <c r="S2175" i="5"/>
  <c r="AB2175" i="5"/>
  <c r="R2306" i="5"/>
  <c r="J2306" i="5"/>
  <c r="S1873" i="5"/>
  <c r="AB1875" i="5"/>
  <c r="H1888" i="5"/>
  <c r="H1904" i="5"/>
  <c r="S1913" i="5"/>
  <c r="S1932" i="5"/>
  <c r="AB1942" i="5"/>
  <c r="H1974" i="5"/>
  <c r="F1987" i="5"/>
  <c r="AB1990" i="5"/>
  <c r="F1991" i="5"/>
  <c r="AB2001" i="5"/>
  <c r="S2001" i="5"/>
  <c r="H2002" i="5"/>
  <c r="S2005" i="5"/>
  <c r="H2018" i="5"/>
  <c r="AB2025" i="5"/>
  <c r="S2025" i="5"/>
  <c r="S2028" i="5"/>
  <c r="H2038" i="5"/>
  <c r="S2040" i="5"/>
  <c r="J2042" i="5"/>
  <c r="H2046" i="5"/>
  <c r="F2046" i="5"/>
  <c r="AB2076" i="5"/>
  <c r="AB2082" i="5"/>
  <c r="AB2093" i="5"/>
  <c r="AB2098" i="5"/>
  <c r="R2128" i="5"/>
  <c r="I2128" i="5"/>
  <c r="H2128" i="5"/>
  <c r="AB2149" i="5"/>
  <c r="S2149" i="5"/>
  <c r="S2242" i="5"/>
  <c r="AB2242" i="5"/>
  <c r="H2262" i="5"/>
  <c r="F2262" i="5"/>
  <c r="AB1832" i="5"/>
  <c r="AB1836" i="5"/>
  <c r="AB1854" i="5"/>
  <c r="AB1881" i="5"/>
  <c r="AB1909" i="5"/>
  <c r="S1945" i="5"/>
  <c r="AB1946" i="5"/>
  <c r="AB1952" i="5"/>
  <c r="AB1956" i="5"/>
  <c r="S1957" i="5"/>
  <c r="AB1965" i="5"/>
  <c r="AB1973" i="5"/>
  <c r="S1973" i="5"/>
  <c r="I1974" i="5"/>
  <c r="F1982" i="5"/>
  <c r="AB1988" i="5"/>
  <c r="S1988" i="5"/>
  <c r="I1991" i="5"/>
  <c r="AB1994" i="5"/>
  <c r="S1997" i="5"/>
  <c r="I2002" i="5"/>
  <c r="F2018" i="5"/>
  <c r="AB2041" i="5"/>
  <c r="I2046" i="5"/>
  <c r="R2085" i="5"/>
  <c r="R2090" i="5"/>
  <c r="F2116" i="5"/>
  <c r="I2116" i="5"/>
  <c r="R2116" i="5"/>
  <c r="AB2152" i="5"/>
  <c r="S2167" i="5"/>
  <c r="I2175" i="5"/>
  <c r="H2175" i="5"/>
  <c r="S2236" i="5"/>
  <c r="AB2009" i="5"/>
  <c r="AB2016" i="5"/>
  <c r="AB2037" i="5"/>
  <c r="AB2060" i="5"/>
  <c r="AB2078" i="5"/>
  <c r="AB2102" i="5"/>
  <c r="AB2103" i="5"/>
  <c r="AB2106" i="5"/>
  <c r="AB2108" i="5"/>
  <c r="AB2158" i="5"/>
  <c r="S2158" i="5"/>
  <c r="J2300" i="5"/>
  <c r="I2300" i="5"/>
  <c r="F2300" i="5"/>
  <c r="R2124" i="5"/>
  <c r="J2124" i="5"/>
  <c r="AB2154" i="5"/>
  <c r="S2154" i="5"/>
  <c r="F2158" i="5"/>
  <c r="H2254" i="5"/>
  <c r="AB2114" i="5"/>
  <c r="F2114" i="5"/>
  <c r="S2122" i="5"/>
  <c r="F2130" i="5"/>
  <c r="R2239" i="5"/>
  <c r="J2239" i="5"/>
  <c r="S2279" i="5"/>
  <c r="H2351" i="5"/>
  <c r="I2351" i="5"/>
  <c r="AB2446" i="5"/>
  <c r="S2446" i="5"/>
  <c r="J2450" i="5"/>
  <c r="F2450" i="5"/>
  <c r="R2450" i="5"/>
  <c r="I2450" i="5"/>
  <c r="H2450" i="5"/>
  <c r="S2009" i="5"/>
  <c r="AB2017" i="5"/>
  <c r="AB2022" i="5"/>
  <c r="AB2045" i="5"/>
  <c r="AB2085" i="5"/>
  <c r="AB2097" i="5"/>
  <c r="S2123" i="5"/>
  <c r="S2163" i="5"/>
  <c r="H2234" i="5"/>
  <c r="F2234" i="5"/>
  <c r="J2292" i="5"/>
  <c r="I2292" i="5"/>
  <c r="H2292" i="5"/>
  <c r="F2292" i="5"/>
  <c r="S2344" i="5"/>
  <c r="AB2344" i="5"/>
  <c r="AB2024" i="5"/>
  <c r="AB2033" i="5"/>
  <c r="AB2053" i="5"/>
  <c r="AB2068" i="5"/>
  <c r="AB2074" i="5"/>
  <c r="S2151" i="5"/>
  <c r="R2160" i="5"/>
  <c r="I2160" i="5"/>
  <c r="H2160" i="5"/>
  <c r="AB2202" i="5"/>
  <c r="S2226" i="5"/>
  <c r="H2258" i="5"/>
  <c r="F2258" i="5"/>
  <c r="AB2270" i="5"/>
  <c r="S2270" i="5"/>
  <c r="AB2277" i="5"/>
  <c r="S2277" i="5"/>
  <c r="J2216" i="5"/>
  <c r="AB2239" i="5"/>
  <c r="AB2285" i="5"/>
  <c r="AB2303" i="5"/>
  <c r="AB2307" i="5"/>
  <c r="AB2312" i="5"/>
  <c r="AB2475" i="5"/>
  <c r="S2489" i="5"/>
  <c r="AB2126" i="5"/>
  <c r="AB2128" i="5"/>
  <c r="AB2131" i="5"/>
  <c r="J2156" i="5"/>
  <c r="AB2185" i="5"/>
  <c r="S2192" i="5"/>
  <c r="S2200" i="5"/>
  <c r="S2208" i="5"/>
  <c r="AB2258" i="5"/>
  <c r="AB2262" i="5"/>
  <c r="AB2292" i="5"/>
  <c r="S2305" i="5"/>
  <c r="AB2336" i="5"/>
  <c r="H2486" i="5"/>
  <c r="F2486" i="5"/>
  <c r="AB2187" i="5"/>
  <c r="AB2216" i="5"/>
  <c r="R2349" i="5"/>
  <c r="J2349" i="5"/>
  <c r="I2349" i="5"/>
  <c r="F2349" i="5"/>
  <c r="H2353" i="5"/>
  <c r="F2353" i="5"/>
  <c r="R2353" i="5"/>
  <c r="J2353" i="5"/>
  <c r="I2353" i="5"/>
  <c r="AB2436" i="5"/>
  <c r="S2436" i="5"/>
  <c r="H2441" i="5"/>
  <c r="I2441" i="5"/>
  <c r="F2441" i="5"/>
  <c r="R2441" i="5"/>
  <c r="J2441" i="5"/>
  <c r="I2490" i="5"/>
  <c r="F2490" i="5"/>
  <c r="I2148" i="5"/>
  <c r="S2178" i="5"/>
  <c r="S2181" i="5"/>
  <c r="S2185" i="5"/>
  <c r="AB2219" i="5"/>
  <c r="S2224" i="5"/>
  <c r="AB2246" i="5"/>
  <c r="AB2255" i="5"/>
  <c r="AB2259" i="5"/>
  <c r="AB2273" i="5"/>
  <c r="AB2300" i="5"/>
  <c r="H2301" i="5"/>
  <c r="AB2305" i="5"/>
  <c r="J2344" i="5"/>
  <c r="I2344" i="5"/>
  <c r="F2344" i="5"/>
  <c r="H2349" i="5"/>
  <c r="H2490" i="5"/>
  <c r="AB2110" i="5"/>
  <c r="J2148" i="5"/>
  <c r="AB2198" i="5"/>
  <c r="AB2211" i="5"/>
  <c r="AB2214" i="5"/>
  <c r="S2268" i="5"/>
  <c r="AB2275" i="5"/>
  <c r="S2294" i="5"/>
  <c r="I2301" i="5"/>
  <c r="F2308" i="5"/>
  <c r="S2313" i="5"/>
  <c r="S2320" i="5"/>
  <c r="AB2343" i="5"/>
  <c r="J2357" i="5"/>
  <c r="R2357" i="5"/>
  <c r="H2357" i="5"/>
  <c r="H2427" i="5"/>
  <c r="F2449" i="5"/>
  <c r="AB2125" i="5"/>
  <c r="S2126" i="5"/>
  <c r="S2150" i="5"/>
  <c r="AB2182" i="5"/>
  <c r="AB2186" i="5"/>
  <c r="AB2190" i="5"/>
  <c r="AB2203" i="5"/>
  <c r="AB2206" i="5"/>
  <c r="H2216" i="5"/>
  <c r="R2230" i="5"/>
  <c r="AB2238" i="5"/>
  <c r="AB2272" i="5"/>
  <c r="S2278" i="5"/>
  <c r="S2281" i="5"/>
  <c r="AB2286" i="5"/>
  <c r="S2292" i="5"/>
  <c r="S2298" i="5"/>
  <c r="AB2304" i="5"/>
  <c r="S2307" i="5"/>
  <c r="S2311" i="5"/>
  <c r="AB2320" i="5"/>
  <c r="AB2324" i="5"/>
  <c r="S2336" i="5"/>
  <c r="I2357" i="5"/>
  <c r="J2365" i="5"/>
  <c r="R2365" i="5"/>
  <c r="I2365" i="5"/>
  <c r="H2373" i="5"/>
  <c r="AB2408" i="5"/>
  <c r="AB2159" i="5"/>
  <c r="AB2178" i="5"/>
  <c r="AB2210" i="5"/>
  <c r="AB2243" i="5"/>
  <c r="AB2266" i="5"/>
  <c r="F2280" i="5"/>
  <c r="AB2314" i="5"/>
  <c r="S2343" i="5"/>
  <c r="H2365" i="5"/>
  <c r="I2373" i="5"/>
  <c r="S2379" i="5"/>
  <c r="S2422" i="5"/>
  <c r="AB2440" i="5"/>
  <c r="S2440" i="5"/>
  <c r="AB2450" i="5"/>
  <c r="AB2490" i="5"/>
  <c r="R2492" i="5"/>
  <c r="I2362" i="5"/>
  <c r="I2370" i="5"/>
  <c r="I2378" i="5"/>
  <c r="I2380" i="5"/>
  <c r="AB2482" i="5"/>
  <c r="AB2487" i="5"/>
  <c r="AB2294" i="5"/>
  <c r="R2328" i="5"/>
  <c r="R2332" i="5"/>
  <c r="AB2340" i="5"/>
  <c r="S2347" i="5"/>
  <c r="H2348" i="5"/>
  <c r="AB2358" i="5"/>
  <c r="J2362" i="5"/>
  <c r="J2363" i="5"/>
  <c r="AB2366" i="5"/>
  <c r="J2370" i="5"/>
  <c r="AB2374" i="5"/>
  <c r="J2378" i="5"/>
  <c r="J2380" i="5"/>
  <c r="J2388" i="5"/>
  <c r="AB2395" i="5"/>
  <c r="S2398" i="5"/>
  <c r="AB2424" i="5"/>
  <c r="AB2443" i="5"/>
  <c r="AB2452" i="5"/>
  <c r="J2464" i="5"/>
  <c r="AB2467" i="5"/>
  <c r="AB2481" i="5"/>
  <c r="F2482" i="5"/>
  <c r="AB2328" i="5"/>
  <c r="AB2332" i="5"/>
  <c r="F2336" i="5"/>
  <c r="AB2337" i="5"/>
  <c r="F2340" i="5"/>
  <c r="I2348" i="5"/>
  <c r="AB2355" i="5"/>
  <c r="R2362" i="5"/>
  <c r="R2370" i="5"/>
  <c r="R2378" i="5"/>
  <c r="S2393" i="5"/>
  <c r="AB2428" i="5"/>
  <c r="S2437" i="5"/>
  <c r="AB2444" i="5"/>
  <c r="H2456" i="5"/>
  <c r="AB2298" i="5"/>
  <c r="AB2306" i="5"/>
  <c r="AB2316" i="5"/>
  <c r="H2336" i="5"/>
  <c r="S2337" i="5"/>
  <c r="H2340" i="5"/>
  <c r="S2348" i="5"/>
  <c r="AB2396" i="5"/>
  <c r="AB2401" i="5"/>
  <c r="S2444" i="5"/>
  <c r="AB2449" i="5"/>
  <c r="J2456" i="5"/>
  <c r="AB2460" i="5"/>
  <c r="AB2462" i="5"/>
  <c r="AB2469" i="5"/>
  <c r="AB2471" i="5"/>
  <c r="S2472" i="5"/>
  <c r="I2482" i="5"/>
  <c r="AB2384" i="5"/>
  <c r="S2470" i="5"/>
  <c r="J2482" i="5"/>
  <c r="AB2486" i="5"/>
  <c r="J2336" i="5"/>
  <c r="J2340" i="5"/>
  <c r="AB2348" i="5"/>
  <c r="AB2352" i="5"/>
  <c r="AB2385" i="5"/>
  <c r="AB2394" i="5"/>
  <c r="S2401" i="5"/>
  <c r="AB2412" i="5"/>
  <c r="AB2434" i="5"/>
  <c r="S2454" i="5"/>
  <c r="S2456" i="5"/>
  <c r="S2469" i="5"/>
  <c r="AB2470" i="5"/>
  <c r="AB2502" i="5"/>
  <c r="F19" i="6"/>
  <c r="AB113" i="5"/>
  <c r="F144" i="5"/>
  <c r="R144" i="5"/>
  <c r="J144" i="5"/>
  <c r="J147" i="5"/>
  <c r="AB177" i="5"/>
  <c r="AB199" i="5"/>
  <c r="H232" i="5"/>
  <c r="F232" i="5"/>
  <c r="R232" i="5"/>
  <c r="J232" i="5"/>
  <c r="I232" i="5"/>
  <c r="H252" i="5"/>
  <c r="F252" i="5"/>
  <c r="R252" i="5"/>
  <c r="J252" i="5"/>
  <c r="I252" i="5"/>
  <c r="H284" i="5"/>
  <c r="F284" i="5"/>
  <c r="R284" i="5"/>
  <c r="J284" i="5"/>
  <c r="I284" i="5"/>
  <c r="AB318" i="5"/>
  <c r="AB410" i="5"/>
  <c r="F112" i="5"/>
  <c r="R112" i="5"/>
  <c r="J112" i="5"/>
  <c r="AB145" i="5"/>
  <c r="AB167" i="5"/>
  <c r="F176" i="5"/>
  <c r="R176" i="5"/>
  <c r="J176" i="5"/>
  <c r="J179" i="5"/>
  <c r="I179" i="5"/>
  <c r="AB238" i="5"/>
  <c r="H268" i="5"/>
  <c r="F268" i="5"/>
  <c r="R268" i="5"/>
  <c r="J268" i="5"/>
  <c r="I268" i="5"/>
  <c r="R309" i="5"/>
  <c r="H309" i="5"/>
  <c r="I309" i="5"/>
  <c r="F309" i="5"/>
  <c r="J309" i="5"/>
  <c r="H30" i="5"/>
  <c r="F34" i="5"/>
  <c r="J34" i="5"/>
  <c r="AB34" i="5"/>
  <c r="I36" i="5"/>
  <c r="F38" i="5"/>
  <c r="AB38" i="5"/>
  <c r="I40" i="5"/>
  <c r="AB41" i="5"/>
  <c r="I43" i="5"/>
  <c r="F44" i="5"/>
  <c r="AB45" i="5"/>
  <c r="I47" i="5"/>
  <c r="F48" i="5"/>
  <c r="J49" i="5"/>
  <c r="AB49" i="5"/>
  <c r="AB53" i="5"/>
  <c r="I54" i="5"/>
  <c r="F55" i="5"/>
  <c r="F56" i="5"/>
  <c r="J56" i="5"/>
  <c r="AB56" i="5"/>
  <c r="I58" i="5"/>
  <c r="F60" i="5"/>
  <c r="J60" i="5"/>
  <c r="AB60" i="5"/>
  <c r="F64" i="5"/>
  <c r="J64" i="5"/>
  <c r="AB64" i="5"/>
  <c r="I66" i="5"/>
  <c r="F68" i="5"/>
  <c r="J68" i="5"/>
  <c r="AB68" i="5"/>
  <c r="F72" i="5"/>
  <c r="J72" i="5"/>
  <c r="AB72" i="5"/>
  <c r="I74" i="5"/>
  <c r="F76" i="5"/>
  <c r="J76" i="5"/>
  <c r="AB76" i="5"/>
  <c r="I78" i="5"/>
  <c r="F80" i="5"/>
  <c r="J80" i="5"/>
  <c r="AB80" i="5"/>
  <c r="I82" i="5"/>
  <c r="F84" i="5"/>
  <c r="J84" i="5"/>
  <c r="AB84" i="5"/>
  <c r="F88" i="5"/>
  <c r="J88" i="5"/>
  <c r="AB88" i="5"/>
  <c r="I90" i="5"/>
  <c r="F92" i="5"/>
  <c r="J92" i="5"/>
  <c r="AB92" i="5"/>
  <c r="I94" i="5"/>
  <c r="F96" i="5"/>
  <c r="J96" i="5"/>
  <c r="AB96" i="5"/>
  <c r="AB102" i="5"/>
  <c r="H120" i="5"/>
  <c r="F124" i="5"/>
  <c r="R124" i="5"/>
  <c r="J124" i="5"/>
  <c r="AB125" i="5"/>
  <c r="AB134" i="5"/>
  <c r="AB147" i="5"/>
  <c r="H152" i="5"/>
  <c r="F156" i="5"/>
  <c r="R156" i="5"/>
  <c r="J156" i="5"/>
  <c r="AB157" i="5"/>
  <c r="I159" i="5"/>
  <c r="H159" i="5"/>
  <c r="AB166" i="5"/>
  <c r="H184" i="5"/>
  <c r="F188" i="5"/>
  <c r="R188" i="5"/>
  <c r="J188" i="5"/>
  <c r="AB189" i="5"/>
  <c r="J191" i="5"/>
  <c r="AB198" i="5"/>
  <c r="F216" i="5"/>
  <c r="R216" i="5"/>
  <c r="J216" i="5"/>
  <c r="I216" i="5"/>
  <c r="AB218" i="5"/>
  <c r="H236" i="5"/>
  <c r="F236" i="5"/>
  <c r="R236" i="5"/>
  <c r="J236" i="5"/>
  <c r="I236" i="5"/>
  <c r="AB242" i="5"/>
  <c r="AB258" i="5"/>
  <c r="AB274" i="5"/>
  <c r="AB290" i="5"/>
  <c r="AB35" i="5"/>
  <c r="AB39" i="5"/>
  <c r="AB42" i="5"/>
  <c r="AB46" i="5"/>
  <c r="AB50" i="5"/>
  <c r="AB57" i="5"/>
  <c r="AB61" i="5"/>
  <c r="AB65" i="5"/>
  <c r="AB69" i="5"/>
  <c r="AB73" i="5"/>
  <c r="AB77" i="5"/>
  <c r="AB81" i="5"/>
  <c r="AB85" i="5"/>
  <c r="AB89" i="5"/>
  <c r="AB93" i="5"/>
  <c r="AB97" i="5"/>
  <c r="F104" i="5"/>
  <c r="R104" i="5"/>
  <c r="J104" i="5"/>
  <c r="AB105" i="5"/>
  <c r="AB114" i="5"/>
  <c r="AB127" i="5"/>
  <c r="F136" i="5"/>
  <c r="R136" i="5"/>
  <c r="J136" i="5"/>
  <c r="AB137" i="5"/>
  <c r="J139" i="5"/>
  <c r="AB146" i="5"/>
  <c r="F155" i="5"/>
  <c r="F168" i="5"/>
  <c r="R168" i="5"/>
  <c r="J168" i="5"/>
  <c r="AB169" i="5"/>
  <c r="I171" i="5"/>
  <c r="H171" i="5"/>
  <c r="AB178" i="5"/>
  <c r="F200" i="5"/>
  <c r="R200" i="5"/>
  <c r="J200" i="5"/>
  <c r="AB201" i="5"/>
  <c r="F208" i="5"/>
  <c r="R208" i="5"/>
  <c r="J208" i="5"/>
  <c r="I208" i="5"/>
  <c r="H240" i="5"/>
  <c r="F240" i="5"/>
  <c r="R240" i="5"/>
  <c r="J240" i="5"/>
  <c r="I240" i="5"/>
  <c r="H256" i="5"/>
  <c r="F256" i="5"/>
  <c r="R256" i="5"/>
  <c r="J256" i="5"/>
  <c r="I256" i="5"/>
  <c r="H272" i="5"/>
  <c r="F272" i="5"/>
  <c r="R272" i="5"/>
  <c r="J272" i="5"/>
  <c r="I272" i="5"/>
  <c r="R321" i="5"/>
  <c r="H321" i="5"/>
  <c r="J321" i="5"/>
  <c r="I321" i="5"/>
  <c r="F321" i="5"/>
  <c r="AB358" i="5"/>
  <c r="R369" i="5"/>
  <c r="J369" i="5"/>
  <c r="H369" i="5"/>
  <c r="I369" i="5"/>
  <c r="F369" i="5"/>
  <c r="R381" i="5"/>
  <c r="J381" i="5"/>
  <c r="H381" i="5"/>
  <c r="I381" i="5"/>
  <c r="F381" i="5"/>
  <c r="AB117" i="5"/>
  <c r="AB149" i="5"/>
  <c r="J151" i="5"/>
  <c r="AB171" i="5"/>
  <c r="H176" i="5"/>
  <c r="F180" i="5"/>
  <c r="R180" i="5"/>
  <c r="J180" i="5"/>
  <c r="AB181" i="5"/>
  <c r="H183" i="5"/>
  <c r="AB203" i="5"/>
  <c r="AB210" i="5"/>
  <c r="AB246" i="5"/>
  <c r="AB262" i="5"/>
  <c r="AB278" i="5"/>
  <c r="AB294" i="5"/>
  <c r="R317" i="5"/>
  <c r="H317" i="5"/>
  <c r="I317" i="5"/>
  <c r="F317" i="5"/>
  <c r="J317" i="5"/>
  <c r="AB326" i="5"/>
  <c r="R349" i="5"/>
  <c r="J349" i="5"/>
  <c r="H349" i="5"/>
  <c r="I349" i="5"/>
  <c r="F349" i="5"/>
  <c r="AB356" i="5"/>
  <c r="H112" i="5"/>
  <c r="F116" i="5"/>
  <c r="R116" i="5"/>
  <c r="J116" i="5"/>
  <c r="J32" i="5"/>
  <c r="I112" i="5"/>
  <c r="AB119" i="5"/>
  <c r="F128" i="5"/>
  <c r="R128" i="5"/>
  <c r="J128" i="5"/>
  <c r="AB129" i="5"/>
  <c r="I144" i="5"/>
  <c r="F160" i="5"/>
  <c r="R160" i="5"/>
  <c r="J160" i="5"/>
  <c r="AB161" i="5"/>
  <c r="J163" i="5"/>
  <c r="I163" i="5"/>
  <c r="I176" i="5"/>
  <c r="F179" i="5"/>
  <c r="AB183" i="5"/>
  <c r="AB193" i="5"/>
  <c r="I195" i="5"/>
  <c r="H195" i="5"/>
  <c r="F204" i="5"/>
  <c r="R204" i="5"/>
  <c r="J204" i="5"/>
  <c r="I204" i="5"/>
  <c r="F220" i="5"/>
  <c r="R220" i="5"/>
  <c r="J220" i="5"/>
  <c r="I220" i="5"/>
  <c r="AB222" i="5"/>
  <c r="H244" i="5"/>
  <c r="F244" i="5"/>
  <c r="R244" i="5"/>
  <c r="J244" i="5"/>
  <c r="I244" i="5"/>
  <c r="H276" i="5"/>
  <c r="F276" i="5"/>
  <c r="R276" i="5"/>
  <c r="J276" i="5"/>
  <c r="I276" i="5"/>
  <c r="H292" i="5"/>
  <c r="F292" i="5"/>
  <c r="R292" i="5"/>
  <c r="J292" i="5"/>
  <c r="I292" i="5"/>
  <c r="R305" i="5"/>
  <c r="H305" i="5"/>
  <c r="J305" i="5"/>
  <c r="I305" i="5"/>
  <c r="F305" i="5"/>
  <c r="AB406" i="5"/>
  <c r="AB107" i="5"/>
  <c r="AB139" i="5"/>
  <c r="H144" i="5"/>
  <c r="F148" i="5"/>
  <c r="R148" i="5"/>
  <c r="J148" i="5"/>
  <c r="AB36" i="5"/>
  <c r="AB40" i="5"/>
  <c r="AB43" i="5"/>
  <c r="AB47" i="5"/>
  <c r="AB51" i="5"/>
  <c r="AB54" i="5"/>
  <c r="AB58" i="5"/>
  <c r="AB62" i="5"/>
  <c r="AB66" i="5"/>
  <c r="AB70" i="5"/>
  <c r="AB74" i="5"/>
  <c r="AB78" i="5"/>
  <c r="AB82" i="5"/>
  <c r="AB86" i="5"/>
  <c r="AB90" i="5"/>
  <c r="AB94" i="5"/>
  <c r="AB98" i="5"/>
  <c r="H104" i="5"/>
  <c r="F108" i="5"/>
  <c r="R108" i="5"/>
  <c r="J108" i="5"/>
  <c r="AB109" i="5"/>
  <c r="AB118" i="5"/>
  <c r="AB131" i="5"/>
  <c r="H136" i="5"/>
  <c r="F140" i="5"/>
  <c r="R140" i="5"/>
  <c r="J140" i="5"/>
  <c r="AB141" i="5"/>
  <c r="H143" i="5"/>
  <c r="AB150" i="5"/>
  <c r="H168" i="5"/>
  <c r="F172" i="5"/>
  <c r="R172" i="5"/>
  <c r="J172" i="5"/>
  <c r="AB173" i="5"/>
  <c r="J175" i="5"/>
  <c r="I175" i="5"/>
  <c r="AB182" i="5"/>
  <c r="AB195" i="5"/>
  <c r="H200" i="5"/>
  <c r="AB206" i="5"/>
  <c r="H208" i="5"/>
  <c r="AB226" i="5"/>
  <c r="AB250" i="5"/>
  <c r="AB266" i="5"/>
  <c r="AB282" i="5"/>
  <c r="AB298" i="5"/>
  <c r="AB301" i="5"/>
  <c r="AB310" i="5"/>
  <c r="R329" i="5"/>
  <c r="H329" i="5"/>
  <c r="J329" i="5"/>
  <c r="I329" i="5"/>
  <c r="F329" i="5"/>
  <c r="J382" i="5"/>
  <c r="R382" i="5"/>
  <c r="I382" i="5"/>
  <c r="H382" i="5"/>
  <c r="F382" i="5"/>
  <c r="AB400" i="5"/>
  <c r="AB31" i="5"/>
  <c r="J33" i="5"/>
  <c r="H33" i="5"/>
  <c r="AB37" i="5"/>
  <c r="J40" i="5"/>
  <c r="H40" i="5"/>
  <c r="AB44" i="5"/>
  <c r="F47" i="5"/>
  <c r="AB52" i="5"/>
  <c r="H52" i="5"/>
  <c r="AB55" i="5"/>
  <c r="J55" i="5"/>
  <c r="H55" i="5"/>
  <c r="AB59" i="5"/>
  <c r="AB63" i="5"/>
  <c r="J74" i="5"/>
  <c r="H74" i="5"/>
  <c r="F74" i="5"/>
  <c r="AB79" i="5"/>
  <c r="J82" i="5"/>
  <c r="H82" i="5"/>
  <c r="F82" i="5"/>
  <c r="J90" i="5"/>
  <c r="H90" i="5"/>
  <c r="F90" i="5"/>
  <c r="J94" i="5"/>
  <c r="H94" i="5"/>
  <c r="F94" i="5"/>
  <c r="AB121" i="5"/>
  <c r="AB143" i="5"/>
  <c r="H148" i="5"/>
  <c r="F152" i="5"/>
  <c r="R152" i="5"/>
  <c r="J152" i="5"/>
  <c r="AB153" i="5"/>
  <c r="J155" i="5"/>
  <c r="I155" i="5"/>
  <c r="R179" i="5"/>
  <c r="H180" i="5"/>
  <c r="F184" i="5"/>
  <c r="R184" i="5"/>
  <c r="J184" i="5"/>
  <c r="AB185" i="5"/>
  <c r="F212" i="5"/>
  <c r="R212" i="5"/>
  <c r="J212" i="5"/>
  <c r="I212" i="5"/>
  <c r="AB214" i="5"/>
  <c r="H224" i="5"/>
  <c r="F224" i="5"/>
  <c r="R224" i="5"/>
  <c r="J224" i="5"/>
  <c r="I224" i="5"/>
  <c r="AB230" i="5"/>
  <c r="H248" i="5"/>
  <c r="F248" i="5"/>
  <c r="R248" i="5"/>
  <c r="J248" i="5"/>
  <c r="I248" i="5"/>
  <c r="H264" i="5"/>
  <c r="F264" i="5"/>
  <c r="R264" i="5"/>
  <c r="J264" i="5"/>
  <c r="I264" i="5"/>
  <c r="H280" i="5"/>
  <c r="F280" i="5"/>
  <c r="R280" i="5"/>
  <c r="J280" i="5"/>
  <c r="I280" i="5"/>
  <c r="H296" i="5"/>
  <c r="F296" i="5"/>
  <c r="R296" i="5"/>
  <c r="J296" i="5"/>
  <c r="I296" i="5"/>
  <c r="R325" i="5"/>
  <c r="H325" i="5"/>
  <c r="I325" i="5"/>
  <c r="F325" i="5"/>
  <c r="J325" i="5"/>
  <c r="J350" i="5"/>
  <c r="R350" i="5"/>
  <c r="I350" i="5"/>
  <c r="H350" i="5"/>
  <c r="F350" i="5"/>
  <c r="AB359" i="5"/>
  <c r="I468" i="5"/>
  <c r="H468" i="5"/>
  <c r="F468" i="5"/>
  <c r="R468" i="5"/>
  <c r="J468" i="5"/>
  <c r="I492" i="5"/>
  <c r="H492" i="5"/>
  <c r="R492" i="5"/>
  <c r="J492" i="5"/>
  <c r="F492" i="5"/>
  <c r="J30" i="5"/>
  <c r="AB33" i="5"/>
  <c r="J36" i="5"/>
  <c r="H36" i="5"/>
  <c r="F36" i="5"/>
  <c r="J37" i="5"/>
  <c r="H37" i="5"/>
  <c r="F43" i="5"/>
  <c r="AB48" i="5"/>
  <c r="H51" i="5"/>
  <c r="J54" i="5"/>
  <c r="H54" i="5"/>
  <c r="F54" i="5"/>
  <c r="J58" i="5"/>
  <c r="H58" i="5"/>
  <c r="F58" i="5"/>
  <c r="J62" i="5"/>
  <c r="H62" i="5"/>
  <c r="F62" i="5"/>
  <c r="J66" i="5"/>
  <c r="H66" i="5"/>
  <c r="F66" i="5"/>
  <c r="H70" i="5"/>
  <c r="F70" i="5"/>
  <c r="AB75" i="5"/>
  <c r="J78" i="5"/>
  <c r="H78" i="5"/>
  <c r="F78" i="5"/>
  <c r="H86" i="5"/>
  <c r="F86" i="5"/>
  <c r="AB91" i="5"/>
  <c r="AB95" i="5"/>
  <c r="H116" i="5"/>
  <c r="F120" i="5"/>
  <c r="R120" i="5"/>
  <c r="J120" i="5"/>
  <c r="R31" i="5"/>
  <c r="H32" i="5"/>
  <c r="R100" i="5"/>
  <c r="J100" i="5"/>
  <c r="AB101" i="5"/>
  <c r="AB110" i="5"/>
  <c r="I116" i="5"/>
  <c r="AB123" i="5"/>
  <c r="H128" i="5"/>
  <c r="F132" i="5"/>
  <c r="R132" i="5"/>
  <c r="J132" i="5"/>
  <c r="AB133" i="5"/>
  <c r="AB142" i="5"/>
  <c r="I148" i="5"/>
  <c r="F151" i="5"/>
  <c r="AB155" i="5"/>
  <c r="H160" i="5"/>
  <c r="F164" i="5"/>
  <c r="R164" i="5"/>
  <c r="J164" i="5"/>
  <c r="AB165" i="5"/>
  <c r="J167" i="5"/>
  <c r="I167" i="5"/>
  <c r="AB174" i="5"/>
  <c r="I180" i="5"/>
  <c r="F183" i="5"/>
  <c r="F196" i="5"/>
  <c r="R196" i="5"/>
  <c r="J196" i="5"/>
  <c r="AB197" i="5"/>
  <c r="H204" i="5"/>
  <c r="H228" i="5"/>
  <c r="F228" i="5"/>
  <c r="R228" i="5"/>
  <c r="J228" i="5"/>
  <c r="I228" i="5"/>
  <c r="AB234" i="5"/>
  <c r="AB254" i="5"/>
  <c r="AB270" i="5"/>
  <c r="AB286" i="5"/>
  <c r="R313" i="5"/>
  <c r="H313" i="5"/>
  <c r="J313" i="5"/>
  <c r="I313" i="5"/>
  <c r="F313" i="5"/>
  <c r="R333" i="5"/>
  <c r="H333" i="5"/>
  <c r="J333" i="5"/>
  <c r="I333" i="5"/>
  <c r="F333" i="5"/>
  <c r="I308" i="5"/>
  <c r="F308" i="5"/>
  <c r="I316" i="5"/>
  <c r="F316" i="5"/>
  <c r="I324" i="5"/>
  <c r="F324" i="5"/>
  <c r="J330" i="5"/>
  <c r="AB334" i="5"/>
  <c r="R341" i="5"/>
  <c r="J341" i="5"/>
  <c r="H341" i="5"/>
  <c r="J342" i="5"/>
  <c r="AB348" i="5"/>
  <c r="I366" i="5"/>
  <c r="J374" i="5"/>
  <c r="H378" i="5"/>
  <c r="AB380" i="5"/>
  <c r="R469" i="5"/>
  <c r="J469" i="5"/>
  <c r="I469" i="5"/>
  <c r="H469" i="5"/>
  <c r="F469" i="5"/>
  <c r="R497" i="5"/>
  <c r="J497" i="5"/>
  <c r="I497" i="5"/>
  <c r="H497" i="5"/>
  <c r="F497" i="5"/>
  <c r="R529" i="5"/>
  <c r="J529" i="5"/>
  <c r="I529" i="5"/>
  <c r="H529" i="5"/>
  <c r="F529" i="5"/>
  <c r="AB215" i="5"/>
  <c r="AB219" i="5"/>
  <c r="H227" i="5"/>
  <c r="AB227" i="5"/>
  <c r="H235" i="5"/>
  <c r="AB235" i="5"/>
  <c r="H243" i="5"/>
  <c r="AB243" i="5"/>
  <c r="H251" i="5"/>
  <c r="AB251" i="5"/>
  <c r="H259" i="5"/>
  <c r="AB259" i="5"/>
  <c r="AB267" i="5"/>
  <c r="H271" i="5"/>
  <c r="AB279" i="5"/>
  <c r="H283" i="5"/>
  <c r="AB287" i="5"/>
  <c r="AB291" i="5"/>
  <c r="AB299" i="5"/>
  <c r="R300" i="5"/>
  <c r="R302" i="5"/>
  <c r="AB308" i="5"/>
  <c r="AB316" i="5"/>
  <c r="AB324" i="5"/>
  <c r="AB330" i="5"/>
  <c r="AB341" i="5"/>
  <c r="AB351" i="5"/>
  <c r="J354" i="5"/>
  <c r="H358" i="5"/>
  <c r="AB360" i="5"/>
  <c r="AB373" i="5"/>
  <c r="AB387" i="5"/>
  <c r="R457" i="5"/>
  <c r="F457" i="5"/>
  <c r="J457" i="5"/>
  <c r="I457" i="5"/>
  <c r="H457" i="5"/>
  <c r="I227" i="5"/>
  <c r="I231" i="5"/>
  <c r="I243" i="5"/>
  <c r="I247" i="5"/>
  <c r="I259" i="5"/>
  <c r="I267" i="5"/>
  <c r="AB311" i="5"/>
  <c r="AB319" i="5"/>
  <c r="F334" i="5"/>
  <c r="AB340" i="5"/>
  <c r="I358" i="5"/>
  <c r="F361" i="5"/>
  <c r="J366" i="5"/>
  <c r="AB372" i="5"/>
  <c r="AB384" i="5"/>
  <c r="F385" i="5"/>
  <c r="AB391" i="5"/>
  <c r="R397" i="5"/>
  <c r="J397" i="5"/>
  <c r="H397" i="5"/>
  <c r="I462" i="5"/>
  <c r="H462" i="5"/>
  <c r="F462" i="5"/>
  <c r="R462" i="5"/>
  <c r="J462" i="5"/>
  <c r="I476" i="5"/>
  <c r="H476" i="5"/>
  <c r="R476" i="5"/>
  <c r="J476" i="5"/>
  <c r="F476" i="5"/>
  <c r="J231" i="5"/>
  <c r="J235" i="5"/>
  <c r="J247" i="5"/>
  <c r="J251" i="5"/>
  <c r="J271" i="5"/>
  <c r="J283" i="5"/>
  <c r="H308" i="5"/>
  <c r="H316" i="5"/>
  <c r="H324" i="5"/>
  <c r="F330" i="5"/>
  <c r="AB331" i="5"/>
  <c r="H334" i="5"/>
  <c r="F341" i="5"/>
  <c r="R345" i="5"/>
  <c r="J345" i="5"/>
  <c r="H345" i="5"/>
  <c r="J346" i="5"/>
  <c r="AB352" i="5"/>
  <c r="F362" i="5"/>
  <c r="AB365" i="5"/>
  <c r="J378" i="5"/>
  <c r="AB388" i="5"/>
  <c r="R481" i="5"/>
  <c r="J481" i="5"/>
  <c r="I481" i="5"/>
  <c r="H481" i="5"/>
  <c r="F481" i="5"/>
  <c r="I508" i="5"/>
  <c r="H508" i="5"/>
  <c r="R508" i="5"/>
  <c r="J508" i="5"/>
  <c r="F508" i="5"/>
  <c r="I540" i="5"/>
  <c r="H540" i="5"/>
  <c r="R540" i="5"/>
  <c r="J540" i="5"/>
  <c r="F540" i="5"/>
  <c r="J308" i="5"/>
  <c r="I312" i="5"/>
  <c r="J316" i="5"/>
  <c r="I320" i="5"/>
  <c r="F320" i="5"/>
  <c r="J324" i="5"/>
  <c r="H330" i="5"/>
  <c r="I334" i="5"/>
  <c r="R336" i="5"/>
  <c r="I336" i="5"/>
  <c r="F336" i="5"/>
  <c r="AB336" i="5"/>
  <c r="F342" i="5"/>
  <c r="J358" i="5"/>
  <c r="H362" i="5"/>
  <c r="AB364" i="5"/>
  <c r="AB392" i="5"/>
  <c r="AB414" i="5"/>
  <c r="R513" i="5"/>
  <c r="J513" i="5"/>
  <c r="I513" i="5"/>
  <c r="H513" i="5"/>
  <c r="F513" i="5"/>
  <c r="F302" i="5"/>
  <c r="R308" i="5"/>
  <c r="R316" i="5"/>
  <c r="R324" i="5"/>
  <c r="I330" i="5"/>
  <c r="AB332" i="5"/>
  <c r="AB337" i="5"/>
  <c r="I341" i="5"/>
  <c r="H342" i="5"/>
  <c r="AB344" i="5"/>
  <c r="F354" i="5"/>
  <c r="AB357" i="5"/>
  <c r="J370" i="5"/>
  <c r="H374" i="5"/>
  <c r="AB376" i="5"/>
  <c r="AB396" i="5"/>
  <c r="F397" i="5"/>
  <c r="AB403" i="5"/>
  <c r="AB407" i="5"/>
  <c r="J334" i="5"/>
  <c r="R342" i="5"/>
  <c r="AB349" i="5"/>
  <c r="AB350" i="5"/>
  <c r="R361" i="5"/>
  <c r="J361" i="5"/>
  <c r="H361" i="5"/>
  <c r="J362" i="5"/>
  <c r="AB368" i="5"/>
  <c r="R385" i="5"/>
  <c r="J385" i="5"/>
  <c r="H385" i="5"/>
  <c r="AB404" i="5"/>
  <c r="I524" i="5"/>
  <c r="H524" i="5"/>
  <c r="R524" i="5"/>
  <c r="J524" i="5"/>
  <c r="F524" i="5"/>
  <c r="J386" i="5"/>
  <c r="J390" i="5"/>
  <c r="J394" i="5"/>
  <c r="J398" i="5"/>
  <c r="J402" i="5"/>
  <c r="J406" i="5"/>
  <c r="J410" i="5"/>
  <c r="J414" i="5"/>
  <c r="J418" i="5"/>
  <c r="J422" i="5"/>
  <c r="J426" i="5"/>
  <c r="J430" i="5"/>
  <c r="J434" i="5"/>
  <c r="J438" i="5"/>
  <c r="H441" i="5"/>
  <c r="J442" i="5"/>
  <c r="J446" i="5"/>
  <c r="H449" i="5"/>
  <c r="J450" i="5"/>
  <c r="H453" i="5"/>
  <c r="J454" i="5"/>
  <c r="AB464" i="5"/>
  <c r="AB472" i="5"/>
  <c r="F474" i="5"/>
  <c r="F490" i="5"/>
  <c r="F506" i="5"/>
  <c r="F538" i="5"/>
  <c r="R545" i="5"/>
  <c r="J545" i="5"/>
  <c r="AB570" i="5"/>
  <c r="AB580" i="5"/>
  <c r="AB583" i="5"/>
  <c r="AB594" i="5"/>
  <c r="H704" i="5"/>
  <c r="R704" i="5"/>
  <c r="J704" i="5"/>
  <c r="I704" i="5"/>
  <c r="F704" i="5"/>
  <c r="AB476" i="5"/>
  <c r="AB481" i="5"/>
  <c r="I482" i="5"/>
  <c r="AB492" i="5"/>
  <c r="AB497" i="5"/>
  <c r="I498" i="5"/>
  <c r="AB508" i="5"/>
  <c r="F512" i="5"/>
  <c r="AB513" i="5"/>
  <c r="I514" i="5"/>
  <c r="F517" i="5"/>
  <c r="AB524" i="5"/>
  <c r="F528" i="5"/>
  <c r="AB529" i="5"/>
  <c r="I530" i="5"/>
  <c r="F533" i="5"/>
  <c r="AB540" i="5"/>
  <c r="F544" i="5"/>
  <c r="J548" i="5"/>
  <c r="I548" i="5"/>
  <c r="H548" i="5"/>
  <c r="F553" i="5"/>
  <c r="AB556" i="5"/>
  <c r="R557" i="5"/>
  <c r="J557" i="5"/>
  <c r="J564" i="5"/>
  <c r="I564" i="5"/>
  <c r="H564" i="5"/>
  <c r="AB568" i="5"/>
  <c r="J441" i="5"/>
  <c r="J449" i="5"/>
  <c r="J453" i="5"/>
  <c r="R477" i="5"/>
  <c r="J477" i="5"/>
  <c r="H485" i="5"/>
  <c r="F486" i="5"/>
  <c r="R493" i="5"/>
  <c r="J493" i="5"/>
  <c r="H501" i="5"/>
  <c r="F502" i="5"/>
  <c r="R509" i="5"/>
  <c r="J509" i="5"/>
  <c r="H517" i="5"/>
  <c r="F518" i="5"/>
  <c r="R525" i="5"/>
  <c r="J525" i="5"/>
  <c r="H533" i="5"/>
  <c r="F534" i="5"/>
  <c r="R541" i="5"/>
  <c r="J541" i="5"/>
  <c r="H553" i="5"/>
  <c r="AB578" i="5"/>
  <c r="J584" i="5"/>
  <c r="I584" i="5"/>
  <c r="H584" i="5"/>
  <c r="R441" i="5"/>
  <c r="R449" i="5"/>
  <c r="R453" i="5"/>
  <c r="H466" i="5"/>
  <c r="AB477" i="5"/>
  <c r="I478" i="5"/>
  <c r="J480" i="5"/>
  <c r="AB482" i="5"/>
  <c r="AB488" i="5"/>
  <c r="AB493" i="5"/>
  <c r="J496" i="5"/>
  <c r="AB498" i="5"/>
  <c r="AB504" i="5"/>
  <c r="AB509" i="5"/>
  <c r="I510" i="5"/>
  <c r="J512" i="5"/>
  <c r="AB514" i="5"/>
  <c r="AB520" i="5"/>
  <c r="AB525" i="5"/>
  <c r="I526" i="5"/>
  <c r="J528" i="5"/>
  <c r="AB530" i="5"/>
  <c r="AB536" i="5"/>
  <c r="AB541" i="5"/>
  <c r="I542" i="5"/>
  <c r="J544" i="5"/>
  <c r="F545" i="5"/>
  <c r="AB546" i="5"/>
  <c r="AB548" i="5"/>
  <c r="R549" i="5"/>
  <c r="J549" i="5"/>
  <c r="AB555" i="5"/>
  <c r="F556" i="5"/>
  <c r="AB566" i="5"/>
  <c r="F568" i="5"/>
  <c r="AB576" i="5"/>
  <c r="H680" i="5"/>
  <c r="R680" i="5"/>
  <c r="J680" i="5"/>
  <c r="I680" i="5"/>
  <c r="F680" i="5"/>
  <c r="I466" i="5"/>
  <c r="F482" i="5"/>
  <c r="H486" i="5"/>
  <c r="R489" i="5"/>
  <c r="J489" i="5"/>
  <c r="F498" i="5"/>
  <c r="H502" i="5"/>
  <c r="R505" i="5"/>
  <c r="J505" i="5"/>
  <c r="F514" i="5"/>
  <c r="H518" i="5"/>
  <c r="R521" i="5"/>
  <c r="J521" i="5"/>
  <c r="F530" i="5"/>
  <c r="H534" i="5"/>
  <c r="R537" i="5"/>
  <c r="J537" i="5"/>
  <c r="F557" i="5"/>
  <c r="AB560" i="5"/>
  <c r="R561" i="5"/>
  <c r="J561" i="5"/>
  <c r="AB564" i="5"/>
  <c r="AB586" i="5"/>
  <c r="F588" i="5"/>
  <c r="H684" i="5"/>
  <c r="R684" i="5"/>
  <c r="J684" i="5"/>
  <c r="I684" i="5"/>
  <c r="F684" i="5"/>
  <c r="AB462" i="5"/>
  <c r="J466" i="5"/>
  <c r="AB473" i="5"/>
  <c r="I474" i="5"/>
  <c r="F477" i="5"/>
  <c r="AB478" i="5"/>
  <c r="AB484" i="5"/>
  <c r="AB489" i="5"/>
  <c r="I490" i="5"/>
  <c r="F493" i="5"/>
  <c r="AB494" i="5"/>
  <c r="AB500" i="5"/>
  <c r="AB505" i="5"/>
  <c r="I506" i="5"/>
  <c r="F509" i="5"/>
  <c r="AB510" i="5"/>
  <c r="AB516" i="5"/>
  <c r="AB521" i="5"/>
  <c r="F525" i="5"/>
  <c r="AB526" i="5"/>
  <c r="AB532" i="5"/>
  <c r="AB537" i="5"/>
  <c r="I538" i="5"/>
  <c r="F541" i="5"/>
  <c r="AB542" i="5"/>
  <c r="F548" i="5"/>
  <c r="H557" i="5"/>
  <c r="AB574" i="5"/>
  <c r="J580" i="5"/>
  <c r="I580" i="5"/>
  <c r="H580" i="5"/>
  <c r="AB584" i="5"/>
  <c r="H688" i="5"/>
  <c r="R688" i="5"/>
  <c r="J688" i="5"/>
  <c r="I688" i="5"/>
  <c r="F688" i="5"/>
  <c r="R466" i="5"/>
  <c r="I480" i="5"/>
  <c r="H480" i="5"/>
  <c r="H482" i="5"/>
  <c r="R485" i="5"/>
  <c r="J485" i="5"/>
  <c r="I496" i="5"/>
  <c r="H496" i="5"/>
  <c r="H498" i="5"/>
  <c r="R501" i="5"/>
  <c r="J501" i="5"/>
  <c r="I512" i="5"/>
  <c r="H512" i="5"/>
  <c r="R517" i="5"/>
  <c r="J517" i="5"/>
  <c r="I528" i="5"/>
  <c r="H528" i="5"/>
  <c r="R533" i="5"/>
  <c r="J533" i="5"/>
  <c r="I544" i="5"/>
  <c r="H544" i="5"/>
  <c r="AB552" i="5"/>
  <c r="R553" i="5"/>
  <c r="J553" i="5"/>
  <c r="AB559" i="5"/>
  <c r="S562" i="5"/>
  <c r="AB562" i="5"/>
  <c r="J568" i="5"/>
  <c r="I568" i="5"/>
  <c r="H568" i="5"/>
  <c r="AB572" i="5"/>
  <c r="AB575" i="5"/>
  <c r="R588" i="5"/>
  <c r="J588" i="5"/>
  <c r="I588" i="5"/>
  <c r="H588" i="5"/>
  <c r="H696" i="5"/>
  <c r="R696" i="5"/>
  <c r="J696" i="5"/>
  <c r="I696" i="5"/>
  <c r="F696" i="5"/>
  <c r="AB474" i="5"/>
  <c r="AB480" i="5"/>
  <c r="J482" i="5"/>
  <c r="AB485" i="5"/>
  <c r="I486" i="5"/>
  <c r="AB490" i="5"/>
  <c r="AB496" i="5"/>
  <c r="J498" i="5"/>
  <c r="AB501" i="5"/>
  <c r="I502" i="5"/>
  <c r="AB506" i="5"/>
  <c r="AB512" i="5"/>
  <c r="J514" i="5"/>
  <c r="AB517" i="5"/>
  <c r="I518" i="5"/>
  <c r="AB522" i="5"/>
  <c r="AB528" i="5"/>
  <c r="J530" i="5"/>
  <c r="AB533" i="5"/>
  <c r="I534" i="5"/>
  <c r="AB538" i="5"/>
  <c r="AB544" i="5"/>
  <c r="J556" i="5"/>
  <c r="I556" i="5"/>
  <c r="H556" i="5"/>
  <c r="AB563" i="5"/>
  <c r="AB582" i="5"/>
  <c r="AB590" i="5"/>
  <c r="R592" i="5"/>
  <c r="J592" i="5"/>
  <c r="I592" i="5"/>
  <c r="H592" i="5"/>
  <c r="H700" i="5"/>
  <c r="R700" i="5"/>
  <c r="J700" i="5"/>
  <c r="I700" i="5"/>
  <c r="F700" i="5"/>
  <c r="H562" i="5"/>
  <c r="H566" i="5"/>
  <c r="H570" i="5"/>
  <c r="H582" i="5"/>
  <c r="AB598" i="5"/>
  <c r="H602" i="5"/>
  <c r="AB602" i="5"/>
  <c r="AB606" i="5"/>
  <c r="H610" i="5"/>
  <c r="AB610" i="5"/>
  <c r="S612" i="5"/>
  <c r="H614" i="5"/>
  <c r="AB614" i="5"/>
  <c r="S616" i="5"/>
  <c r="H618" i="5"/>
  <c r="AB618" i="5"/>
  <c r="S620" i="5"/>
  <c r="H622" i="5"/>
  <c r="AB622" i="5"/>
  <c r="S624" i="5"/>
  <c r="H626" i="5"/>
  <c r="AB626" i="5"/>
  <c r="S628" i="5"/>
  <c r="AB630" i="5"/>
  <c r="S632" i="5"/>
  <c r="H634" i="5"/>
  <c r="AB634" i="5"/>
  <c r="S636" i="5"/>
  <c r="AB638" i="5"/>
  <c r="S640" i="5"/>
  <c r="AB642" i="5"/>
  <c r="S644" i="5"/>
  <c r="AB646" i="5"/>
  <c r="S648" i="5"/>
  <c r="H650" i="5"/>
  <c r="AB650" i="5"/>
  <c r="S652" i="5"/>
  <c r="H654" i="5"/>
  <c r="AB654" i="5"/>
  <c r="S656" i="5"/>
  <c r="H658" i="5"/>
  <c r="AB658" i="5"/>
  <c r="S660" i="5"/>
  <c r="AB662" i="5"/>
  <c r="S664" i="5"/>
  <c r="H666" i="5"/>
  <c r="AB666" i="5"/>
  <c r="S668" i="5"/>
  <c r="H670" i="5"/>
  <c r="AB670" i="5"/>
  <c r="S672" i="5"/>
  <c r="H674" i="5"/>
  <c r="AB674" i="5"/>
  <c r="I686" i="5"/>
  <c r="AB689" i="5"/>
  <c r="I702" i="5"/>
  <c r="J705" i="5"/>
  <c r="I705" i="5"/>
  <c r="F705" i="5"/>
  <c r="AB709" i="5"/>
  <c r="S713" i="5"/>
  <c r="H717" i="5"/>
  <c r="J721" i="5"/>
  <c r="I721" i="5"/>
  <c r="F721" i="5"/>
  <c r="H724" i="5"/>
  <c r="R724" i="5"/>
  <c r="AB725" i="5"/>
  <c r="R726" i="5"/>
  <c r="H726" i="5"/>
  <c r="S729" i="5"/>
  <c r="H733" i="5"/>
  <c r="J737" i="5"/>
  <c r="I737" i="5"/>
  <c r="F737" i="5"/>
  <c r="H740" i="5"/>
  <c r="R740" i="5"/>
  <c r="AB741" i="5"/>
  <c r="R742" i="5"/>
  <c r="H742" i="5"/>
  <c r="S745" i="5"/>
  <c r="S755" i="5"/>
  <c r="AB757" i="5"/>
  <c r="J769" i="5"/>
  <c r="I769" i="5"/>
  <c r="H769" i="5"/>
  <c r="F769" i="5"/>
  <c r="J785" i="5"/>
  <c r="I785" i="5"/>
  <c r="H785" i="5"/>
  <c r="F785" i="5"/>
  <c r="J813" i="5"/>
  <c r="F813" i="5"/>
  <c r="R813" i="5"/>
  <c r="I813" i="5"/>
  <c r="H813" i="5"/>
  <c r="I848" i="5"/>
  <c r="H848" i="5"/>
  <c r="R848" i="5"/>
  <c r="J848" i="5"/>
  <c r="F848" i="5"/>
  <c r="I546" i="5"/>
  <c r="I550" i="5"/>
  <c r="I558" i="5"/>
  <c r="I562" i="5"/>
  <c r="I566" i="5"/>
  <c r="I570" i="5"/>
  <c r="I582" i="5"/>
  <c r="I598" i="5"/>
  <c r="I602" i="5"/>
  <c r="I610" i="5"/>
  <c r="I614" i="5"/>
  <c r="I618" i="5"/>
  <c r="I622" i="5"/>
  <c r="I626" i="5"/>
  <c r="I634" i="5"/>
  <c r="I650" i="5"/>
  <c r="I654" i="5"/>
  <c r="I658" i="5"/>
  <c r="S681" i="5"/>
  <c r="AB684" i="5"/>
  <c r="J686" i="5"/>
  <c r="F689" i="5"/>
  <c r="S691" i="5"/>
  <c r="AB695" i="5"/>
  <c r="S697" i="5"/>
  <c r="AB700" i="5"/>
  <c r="J702" i="5"/>
  <c r="J703" i="5"/>
  <c r="I707" i="5"/>
  <c r="AB711" i="5"/>
  <c r="F720" i="5"/>
  <c r="AB743" i="5"/>
  <c r="S747" i="5"/>
  <c r="J757" i="5"/>
  <c r="I757" i="5"/>
  <c r="H757" i="5"/>
  <c r="F757" i="5"/>
  <c r="S767" i="5"/>
  <c r="S773" i="5"/>
  <c r="AB773" i="5"/>
  <c r="S783" i="5"/>
  <c r="S789" i="5"/>
  <c r="AB789" i="5"/>
  <c r="R801" i="5"/>
  <c r="J801" i="5"/>
  <c r="I801" i="5"/>
  <c r="H801" i="5"/>
  <c r="F801" i="5"/>
  <c r="J825" i="5"/>
  <c r="I825" i="5"/>
  <c r="R825" i="5"/>
  <c r="H825" i="5"/>
  <c r="F825" i="5"/>
  <c r="J654" i="5"/>
  <c r="J658" i="5"/>
  <c r="S659" i="5"/>
  <c r="J662" i="5"/>
  <c r="S663" i="5"/>
  <c r="J666" i="5"/>
  <c r="S667" i="5"/>
  <c r="S671" i="5"/>
  <c r="J674" i="5"/>
  <c r="S675" i="5"/>
  <c r="J681" i="5"/>
  <c r="I681" i="5"/>
  <c r="AB685" i="5"/>
  <c r="I695" i="5"/>
  <c r="J697" i="5"/>
  <c r="I697" i="5"/>
  <c r="AB701" i="5"/>
  <c r="F706" i="5"/>
  <c r="J709" i="5"/>
  <c r="I709" i="5"/>
  <c r="F709" i="5"/>
  <c r="H712" i="5"/>
  <c r="R712" i="5"/>
  <c r="AB713" i="5"/>
  <c r="R714" i="5"/>
  <c r="H714" i="5"/>
  <c r="F722" i="5"/>
  <c r="J725" i="5"/>
  <c r="I725" i="5"/>
  <c r="F725" i="5"/>
  <c r="AB729" i="5"/>
  <c r="R730" i="5"/>
  <c r="H730" i="5"/>
  <c r="F738" i="5"/>
  <c r="J741" i="5"/>
  <c r="I741" i="5"/>
  <c r="F741" i="5"/>
  <c r="AB745" i="5"/>
  <c r="R746" i="5"/>
  <c r="H746" i="5"/>
  <c r="F783" i="5"/>
  <c r="J783" i="5"/>
  <c r="J789" i="5"/>
  <c r="I789" i="5"/>
  <c r="H789" i="5"/>
  <c r="F789" i="5"/>
  <c r="J797" i="5"/>
  <c r="AB680" i="5"/>
  <c r="AB691" i="5"/>
  <c r="AB696" i="5"/>
  <c r="I727" i="5"/>
  <c r="S751" i="5"/>
  <c r="AB753" i="5"/>
  <c r="S761" i="5"/>
  <c r="AB761" i="5"/>
  <c r="AB771" i="5"/>
  <c r="S771" i="5"/>
  <c r="S777" i="5"/>
  <c r="AB777" i="5"/>
  <c r="AB787" i="5"/>
  <c r="S787" i="5"/>
  <c r="R793" i="5"/>
  <c r="J793" i="5"/>
  <c r="I793" i="5"/>
  <c r="H793" i="5"/>
  <c r="F793" i="5"/>
  <c r="H596" i="5"/>
  <c r="S602" i="5"/>
  <c r="H604" i="5"/>
  <c r="H608" i="5"/>
  <c r="S610" i="5"/>
  <c r="H612" i="5"/>
  <c r="S614" i="5"/>
  <c r="H616" i="5"/>
  <c r="S618" i="5"/>
  <c r="H620" i="5"/>
  <c r="S622" i="5"/>
  <c r="H624" i="5"/>
  <c r="S626" i="5"/>
  <c r="H628" i="5"/>
  <c r="S630" i="5"/>
  <c r="S634" i="5"/>
  <c r="H636" i="5"/>
  <c r="S638" i="5"/>
  <c r="H640" i="5"/>
  <c r="S642" i="5"/>
  <c r="H644" i="5"/>
  <c r="S646" i="5"/>
  <c r="S650" i="5"/>
  <c r="H652" i="5"/>
  <c r="S654" i="5"/>
  <c r="H656" i="5"/>
  <c r="S658" i="5"/>
  <c r="S662" i="5"/>
  <c r="H664" i="5"/>
  <c r="S666" i="5"/>
  <c r="S670" i="5"/>
  <c r="H672" i="5"/>
  <c r="S674" i="5"/>
  <c r="H679" i="5"/>
  <c r="AB681" i="5"/>
  <c r="F690" i="5"/>
  <c r="I691" i="5"/>
  <c r="H692" i="5"/>
  <c r="R692" i="5"/>
  <c r="AB697" i="5"/>
  <c r="S705" i="5"/>
  <c r="H709" i="5"/>
  <c r="J713" i="5"/>
  <c r="I713" i="5"/>
  <c r="F713" i="5"/>
  <c r="AB717" i="5"/>
  <c r="S721" i="5"/>
  <c r="H725" i="5"/>
  <c r="J729" i="5"/>
  <c r="I729" i="5"/>
  <c r="F729" i="5"/>
  <c r="H732" i="5"/>
  <c r="R732" i="5"/>
  <c r="AB733" i="5"/>
  <c r="R734" i="5"/>
  <c r="H734" i="5"/>
  <c r="S737" i="5"/>
  <c r="H741" i="5"/>
  <c r="J745" i="5"/>
  <c r="I745" i="5"/>
  <c r="F745" i="5"/>
  <c r="J753" i="5"/>
  <c r="I753" i="5"/>
  <c r="H753" i="5"/>
  <c r="F753" i="5"/>
  <c r="F754" i="5"/>
  <c r="J761" i="5"/>
  <c r="I761" i="5"/>
  <c r="H761" i="5"/>
  <c r="F761" i="5"/>
  <c r="H771" i="5"/>
  <c r="I771" i="5"/>
  <c r="J777" i="5"/>
  <c r="I777" i="5"/>
  <c r="H777" i="5"/>
  <c r="F777" i="5"/>
  <c r="R783" i="5"/>
  <c r="R789" i="5"/>
  <c r="S799" i="5"/>
  <c r="I832" i="5"/>
  <c r="H832" i="5"/>
  <c r="R832" i="5"/>
  <c r="J832" i="5"/>
  <c r="F832" i="5"/>
  <c r="I596" i="5"/>
  <c r="I604" i="5"/>
  <c r="I608" i="5"/>
  <c r="I612" i="5"/>
  <c r="I616" i="5"/>
  <c r="I620" i="5"/>
  <c r="I624" i="5"/>
  <c r="I628" i="5"/>
  <c r="I636" i="5"/>
  <c r="I640" i="5"/>
  <c r="I644" i="5"/>
  <c r="F681" i="5"/>
  <c r="S683" i="5"/>
  <c r="AB687" i="5"/>
  <c r="S689" i="5"/>
  <c r="H690" i="5"/>
  <c r="AB692" i="5"/>
  <c r="J695" i="5"/>
  <c r="F697" i="5"/>
  <c r="S699" i="5"/>
  <c r="AB703" i="5"/>
  <c r="S707" i="5"/>
  <c r="R709" i="5"/>
  <c r="F712" i="5"/>
  <c r="AB719" i="5"/>
  <c r="S723" i="5"/>
  <c r="J724" i="5"/>
  <c r="R725" i="5"/>
  <c r="I726" i="5"/>
  <c r="F728" i="5"/>
  <c r="S739" i="5"/>
  <c r="J740" i="5"/>
  <c r="R741" i="5"/>
  <c r="I742" i="5"/>
  <c r="AB749" i="5"/>
  <c r="S759" i="5"/>
  <c r="S765" i="5"/>
  <c r="AB765" i="5"/>
  <c r="S775" i="5"/>
  <c r="S781" i="5"/>
  <c r="AB781" i="5"/>
  <c r="S791" i="5"/>
  <c r="AB795" i="5"/>
  <c r="S795" i="5"/>
  <c r="J596" i="5"/>
  <c r="J604" i="5"/>
  <c r="J608" i="5"/>
  <c r="J612" i="5"/>
  <c r="J616" i="5"/>
  <c r="J620" i="5"/>
  <c r="J624" i="5"/>
  <c r="J628" i="5"/>
  <c r="F686" i="5"/>
  <c r="J689" i="5"/>
  <c r="I689" i="5"/>
  <c r="F702" i="5"/>
  <c r="F703" i="5"/>
  <c r="AB705" i="5"/>
  <c r="R706" i="5"/>
  <c r="H706" i="5"/>
  <c r="J717" i="5"/>
  <c r="I717" i="5"/>
  <c r="F717" i="5"/>
  <c r="H720" i="5"/>
  <c r="R720" i="5"/>
  <c r="AB721" i="5"/>
  <c r="R722" i="5"/>
  <c r="H722" i="5"/>
  <c r="J733" i="5"/>
  <c r="I733" i="5"/>
  <c r="F733" i="5"/>
  <c r="AB737" i="5"/>
  <c r="R738" i="5"/>
  <c r="H738" i="5"/>
  <c r="J749" i="5"/>
  <c r="I749" i="5"/>
  <c r="H749" i="5"/>
  <c r="F749" i="5"/>
  <c r="F759" i="5"/>
  <c r="J759" i="5"/>
  <c r="F791" i="5"/>
  <c r="J791" i="5"/>
  <c r="R804" i="5"/>
  <c r="J804" i="5"/>
  <c r="I804" i="5"/>
  <c r="H804" i="5"/>
  <c r="F804" i="5"/>
  <c r="I840" i="5"/>
  <c r="H840" i="5"/>
  <c r="R840" i="5"/>
  <c r="J840" i="5"/>
  <c r="F840" i="5"/>
  <c r="AB683" i="5"/>
  <c r="AB688" i="5"/>
  <c r="AB704" i="5"/>
  <c r="S753" i="5"/>
  <c r="R754" i="5"/>
  <c r="J754" i="5"/>
  <c r="H754" i="5"/>
  <c r="S763" i="5"/>
  <c r="S769" i="5"/>
  <c r="AB769" i="5"/>
  <c r="S779" i="5"/>
  <c r="S785" i="5"/>
  <c r="AB785" i="5"/>
  <c r="H820" i="5"/>
  <c r="R820" i="5"/>
  <c r="J820" i="5"/>
  <c r="I820" i="5"/>
  <c r="F820" i="5"/>
  <c r="R917" i="5"/>
  <c r="I917" i="5"/>
  <c r="J917" i="5"/>
  <c r="H917" i="5"/>
  <c r="F917" i="5"/>
  <c r="R756" i="5"/>
  <c r="R768" i="5"/>
  <c r="R776" i="5"/>
  <c r="R780" i="5"/>
  <c r="R784" i="5"/>
  <c r="R788" i="5"/>
  <c r="R796" i="5"/>
  <c r="R800" i="5"/>
  <c r="S804" i="5"/>
  <c r="H805" i="5"/>
  <c r="S809" i="5"/>
  <c r="H818" i="5"/>
  <c r="F822" i="5"/>
  <c r="AB828" i="5"/>
  <c r="H854" i="5"/>
  <c r="AB858" i="5"/>
  <c r="AB862" i="5"/>
  <c r="F871" i="5"/>
  <c r="S875" i="5"/>
  <c r="AB1091" i="5"/>
  <c r="S1091" i="5"/>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4" i="5"/>
  <c r="AB815" i="5"/>
  <c r="S817" i="5"/>
  <c r="R833" i="5"/>
  <c r="J833" i="5"/>
  <c r="I833" i="5"/>
  <c r="R841" i="5"/>
  <c r="J841" i="5"/>
  <c r="I841" i="5"/>
  <c r="R842" i="5"/>
  <c r="I842" i="5"/>
  <c r="J849" i="5"/>
  <c r="S863" i="5"/>
  <c r="AB866" i="5"/>
  <c r="AB874" i="5"/>
  <c r="AB878" i="5"/>
  <c r="S891" i="5"/>
  <c r="R897" i="5"/>
  <c r="I897" i="5"/>
  <c r="F897" i="5"/>
  <c r="H897" i="5"/>
  <c r="AB922" i="5"/>
  <c r="S927" i="5"/>
  <c r="AB951" i="5"/>
  <c r="S951" i="5"/>
  <c r="R992" i="5"/>
  <c r="J992" i="5"/>
  <c r="I992" i="5"/>
  <c r="H992" i="5"/>
  <c r="F992" i="5"/>
  <c r="S1043" i="5"/>
  <c r="J817" i="5"/>
  <c r="AB882" i="5"/>
  <c r="AB890" i="5"/>
  <c r="R904" i="5"/>
  <c r="I904" i="5"/>
  <c r="H904" i="5"/>
  <c r="F919" i="5"/>
  <c r="R919" i="5"/>
  <c r="S987" i="5"/>
  <c r="J758" i="5"/>
  <c r="J762" i="5"/>
  <c r="J766" i="5"/>
  <c r="J770" i="5"/>
  <c r="J774" i="5"/>
  <c r="J778" i="5"/>
  <c r="J782" i="5"/>
  <c r="J786" i="5"/>
  <c r="J790" i="5"/>
  <c r="AB793" i="5"/>
  <c r="J794" i="5"/>
  <c r="AB797" i="5"/>
  <c r="J798" i="5"/>
  <c r="AB801" i="5"/>
  <c r="J802" i="5"/>
  <c r="S803" i="5"/>
  <c r="R805" i="5"/>
  <c r="I808" i="5"/>
  <c r="AB809" i="5"/>
  <c r="AB812" i="5"/>
  <c r="J814" i="5"/>
  <c r="AB817" i="5"/>
  <c r="R818" i="5"/>
  <c r="I818" i="5"/>
  <c r="S825" i="5"/>
  <c r="I828" i="5"/>
  <c r="R854" i="5"/>
  <c r="F854" i="5"/>
  <c r="I854" i="5"/>
  <c r="R858" i="5"/>
  <c r="I858" i="5"/>
  <c r="H858" i="5"/>
  <c r="F858" i="5"/>
  <c r="R862" i="5"/>
  <c r="J862" i="5"/>
  <c r="I862" i="5"/>
  <c r="F862" i="5"/>
  <c r="AB894" i="5"/>
  <c r="S895" i="5"/>
  <c r="R902" i="5"/>
  <c r="H902" i="5"/>
  <c r="F902" i="5"/>
  <c r="I902" i="5"/>
  <c r="F904" i="5"/>
  <c r="AB910" i="5"/>
  <c r="R922" i="5"/>
  <c r="J922" i="5"/>
  <c r="I922" i="5"/>
  <c r="H922" i="5"/>
  <c r="F922" i="5"/>
  <c r="R935" i="5"/>
  <c r="J935" i="5"/>
  <c r="R943" i="5"/>
  <c r="J943" i="5"/>
  <c r="R960" i="5"/>
  <c r="J960" i="5"/>
  <c r="I960" i="5"/>
  <c r="H960" i="5"/>
  <c r="F960" i="5"/>
  <c r="AB968" i="5"/>
  <c r="S1075" i="5"/>
  <c r="S805" i="5"/>
  <c r="J808" i="5"/>
  <c r="R822" i="5"/>
  <c r="I822" i="5"/>
  <c r="S829" i="5"/>
  <c r="F836" i="5"/>
  <c r="F844" i="5"/>
  <c r="R853" i="5"/>
  <c r="I853" i="5"/>
  <c r="H853" i="5"/>
  <c r="F853" i="5"/>
  <c r="R874" i="5"/>
  <c r="I874" i="5"/>
  <c r="H874" i="5"/>
  <c r="F874" i="5"/>
  <c r="R878" i="5"/>
  <c r="J878" i="5"/>
  <c r="I878" i="5"/>
  <c r="F878" i="5"/>
  <c r="J904" i="5"/>
  <c r="H943" i="5"/>
  <c r="AB978" i="5"/>
  <c r="R1028" i="5"/>
  <c r="J1028" i="5"/>
  <c r="I1028" i="5"/>
  <c r="H1028" i="5"/>
  <c r="F1028" i="5"/>
  <c r="AB813" i="5"/>
  <c r="F817" i="5"/>
  <c r="H824" i="5"/>
  <c r="R824" i="5"/>
  <c r="AB825" i="5"/>
  <c r="R826" i="5"/>
  <c r="I826" i="5"/>
  <c r="J829" i="5"/>
  <c r="I829" i="5"/>
  <c r="R830" i="5"/>
  <c r="I830" i="5"/>
  <c r="R838" i="5"/>
  <c r="I838" i="5"/>
  <c r="F842" i="5"/>
  <c r="R846" i="5"/>
  <c r="I846" i="5"/>
  <c r="AB853" i="5"/>
  <c r="S867" i="5"/>
  <c r="AB895" i="5"/>
  <c r="AB906" i="5"/>
  <c r="I913" i="5"/>
  <c r="AB916" i="5"/>
  <c r="I959" i="5"/>
  <c r="F959" i="5"/>
  <c r="R959" i="5"/>
  <c r="S1027" i="5"/>
  <c r="AB1107" i="5"/>
  <c r="S1107" i="5"/>
  <c r="I814" i="5"/>
  <c r="H817" i="5"/>
  <c r="F819" i="5"/>
  <c r="H828" i="5"/>
  <c r="R828" i="5"/>
  <c r="H855" i="5"/>
  <c r="AB857" i="5"/>
  <c r="AB861" i="5"/>
  <c r="AB869" i="5"/>
  <c r="S883" i="5"/>
  <c r="R885" i="5"/>
  <c r="I885" i="5"/>
  <c r="H885" i="5"/>
  <c r="F885" i="5"/>
  <c r="R894" i="5"/>
  <c r="J894" i="5"/>
  <c r="I894" i="5"/>
  <c r="F894" i="5"/>
  <c r="S911" i="5"/>
  <c r="R920" i="5"/>
  <c r="I920" i="5"/>
  <c r="H920" i="5"/>
  <c r="AB926" i="5"/>
  <c r="J947" i="5"/>
  <c r="H947" i="5"/>
  <c r="AB967" i="5"/>
  <c r="S967" i="5"/>
  <c r="S1059" i="5"/>
  <c r="AB808" i="5"/>
  <c r="H808" i="5"/>
  <c r="AB814" i="5"/>
  <c r="I817" i="5"/>
  <c r="I836" i="5"/>
  <c r="H836" i="5"/>
  <c r="R836" i="5"/>
  <c r="I844" i="5"/>
  <c r="H844" i="5"/>
  <c r="R844" i="5"/>
  <c r="F855" i="5"/>
  <c r="H871" i="5"/>
  <c r="R906" i="5"/>
  <c r="J906" i="5"/>
  <c r="I906" i="5"/>
  <c r="H906" i="5"/>
  <c r="F906" i="5"/>
  <c r="R918" i="5"/>
  <c r="H918" i="5"/>
  <c r="F918" i="5"/>
  <c r="I918" i="5"/>
  <c r="F920" i="5"/>
  <c r="R934" i="5"/>
  <c r="H934" i="5"/>
  <c r="J934" i="5"/>
  <c r="I934" i="5"/>
  <c r="F934" i="5"/>
  <c r="R961" i="5"/>
  <c r="I961" i="5"/>
  <c r="J961" i="5"/>
  <c r="H961" i="5"/>
  <c r="F961" i="5"/>
  <c r="I879" i="5"/>
  <c r="AB932" i="5"/>
  <c r="R949" i="5"/>
  <c r="I949" i="5"/>
  <c r="F957" i="5"/>
  <c r="R973" i="5"/>
  <c r="I973" i="5"/>
  <c r="S1123" i="5"/>
  <c r="AB1151" i="5"/>
  <c r="AB1353" i="5"/>
  <c r="S1353" i="5"/>
  <c r="F932" i="5"/>
  <c r="R936" i="5"/>
  <c r="I936" i="5"/>
  <c r="R938" i="5"/>
  <c r="J938" i="5"/>
  <c r="F946" i="5"/>
  <c r="F953" i="5"/>
  <c r="R984" i="5"/>
  <c r="J984" i="5"/>
  <c r="I984" i="5"/>
  <c r="R996" i="5"/>
  <c r="J996" i="5"/>
  <c r="I996" i="5"/>
  <c r="H996" i="5"/>
  <c r="F996" i="5"/>
  <c r="AB1002" i="5"/>
  <c r="AB1018" i="5"/>
  <c r="R1024" i="5"/>
  <c r="J1024" i="5"/>
  <c r="I1024" i="5"/>
  <c r="F1024" i="5"/>
  <c r="R1120" i="5"/>
  <c r="J1120" i="5"/>
  <c r="I1120" i="5"/>
  <c r="H1120" i="5"/>
  <c r="F1120" i="5"/>
  <c r="AB1141" i="5"/>
  <c r="S1141" i="5"/>
  <c r="AB1142" i="5"/>
  <c r="AB1454" i="5"/>
  <c r="S1454" i="5"/>
  <c r="AB974" i="5"/>
  <c r="R1008" i="5"/>
  <c r="J1008" i="5"/>
  <c r="I1008" i="5"/>
  <c r="R1040" i="5"/>
  <c r="J1040" i="5"/>
  <c r="I1040" i="5"/>
  <c r="H1040" i="5"/>
  <c r="F1040" i="5"/>
  <c r="R1056" i="5"/>
  <c r="J1056" i="5"/>
  <c r="I1056" i="5"/>
  <c r="H1056" i="5"/>
  <c r="F1056" i="5"/>
  <c r="R1088" i="5"/>
  <c r="J1088" i="5"/>
  <c r="I1088" i="5"/>
  <c r="H1088" i="5"/>
  <c r="F1088" i="5"/>
  <c r="R1104" i="5"/>
  <c r="J1104" i="5"/>
  <c r="I1104" i="5"/>
  <c r="H1104" i="5"/>
  <c r="F1104" i="5"/>
  <c r="J1154" i="5"/>
  <c r="I1154" i="5"/>
  <c r="H1154" i="5"/>
  <c r="F1154" i="5"/>
  <c r="R1154" i="5"/>
  <c r="H1161" i="5"/>
  <c r="J1161" i="5"/>
  <c r="I1161" i="5"/>
  <c r="F1161" i="5"/>
  <c r="R1161" i="5"/>
  <c r="AB1181" i="5"/>
  <c r="S1181" i="5"/>
  <c r="R860" i="5"/>
  <c r="I860" i="5"/>
  <c r="R876" i="5"/>
  <c r="I876" i="5"/>
  <c r="R892" i="5"/>
  <c r="I892" i="5"/>
  <c r="R908" i="5"/>
  <c r="I908" i="5"/>
  <c r="R924" i="5"/>
  <c r="I924" i="5"/>
  <c r="R937" i="5"/>
  <c r="I937" i="5"/>
  <c r="R941" i="5"/>
  <c r="I941" i="5"/>
  <c r="I946" i="5"/>
  <c r="R957" i="5"/>
  <c r="I957" i="5"/>
  <c r="H957" i="5"/>
  <c r="H965" i="5"/>
  <c r="R976" i="5"/>
  <c r="J976" i="5"/>
  <c r="I976" i="5"/>
  <c r="H995" i="5"/>
  <c r="F995" i="5"/>
  <c r="I1007" i="5"/>
  <c r="H1007" i="5"/>
  <c r="R1012" i="5"/>
  <c r="J1012" i="5"/>
  <c r="I1012" i="5"/>
  <c r="H1012" i="5"/>
  <c r="F1012" i="5"/>
  <c r="J1023" i="5"/>
  <c r="I1023" i="5"/>
  <c r="AB1186" i="5"/>
  <c r="J1210" i="5"/>
  <c r="I1210" i="5"/>
  <c r="R1210" i="5"/>
  <c r="H1210" i="5"/>
  <c r="F1210" i="5"/>
  <c r="AB1264" i="5"/>
  <c r="AB860" i="5"/>
  <c r="AB871" i="5"/>
  <c r="AB876" i="5"/>
  <c r="AB887" i="5"/>
  <c r="AB892" i="5"/>
  <c r="S899" i="5"/>
  <c r="AB903" i="5"/>
  <c r="AB908" i="5"/>
  <c r="S915" i="5"/>
  <c r="AB919" i="5"/>
  <c r="AB924" i="5"/>
  <c r="F936" i="5"/>
  <c r="F937" i="5"/>
  <c r="AB959" i="5"/>
  <c r="AB979" i="5"/>
  <c r="AB994" i="5"/>
  <c r="R1000" i="5"/>
  <c r="J1000" i="5"/>
  <c r="I1000" i="5"/>
  <c r="S1011" i="5"/>
  <c r="R1133" i="5"/>
  <c r="J1133" i="5"/>
  <c r="I1133" i="5"/>
  <c r="F1133" i="5"/>
  <c r="H1133" i="5"/>
  <c r="J1170" i="5"/>
  <c r="I1170" i="5"/>
  <c r="R1170" i="5"/>
  <c r="H1170" i="5"/>
  <c r="F1170" i="5"/>
  <c r="AB1178" i="5"/>
  <c r="J1218" i="5"/>
  <c r="I1218" i="5"/>
  <c r="H1218" i="5"/>
  <c r="F1218" i="5"/>
  <c r="R1218" i="5"/>
  <c r="H1225" i="5"/>
  <c r="J1225" i="5"/>
  <c r="I1225" i="5"/>
  <c r="F1225" i="5"/>
  <c r="R1225" i="5"/>
  <c r="J1238" i="5"/>
  <c r="I1238" i="5"/>
  <c r="F1238" i="5"/>
  <c r="R1238" i="5"/>
  <c r="AB1260" i="5"/>
  <c r="S943" i="5"/>
  <c r="R952" i="5"/>
  <c r="J952" i="5"/>
  <c r="I952" i="5"/>
  <c r="R953" i="5"/>
  <c r="I953" i="5"/>
  <c r="J953" i="5"/>
  <c r="J999" i="5"/>
  <c r="I999" i="5"/>
  <c r="J1011" i="5"/>
  <c r="I1011" i="5"/>
  <c r="AB1034" i="5"/>
  <c r="AB1050" i="5"/>
  <c r="AB1066" i="5"/>
  <c r="J1071" i="5"/>
  <c r="R1071" i="5"/>
  <c r="F1071" i="5"/>
  <c r="AB1082" i="5"/>
  <c r="AB1098" i="5"/>
  <c r="AB1114" i="5"/>
  <c r="AB1134" i="5"/>
  <c r="S1134" i="5"/>
  <c r="H1197" i="5"/>
  <c r="R1197" i="5"/>
  <c r="J1197" i="5"/>
  <c r="F1197" i="5"/>
  <c r="I1197" i="5"/>
  <c r="H1238" i="5"/>
  <c r="AB1256" i="5"/>
  <c r="S1416" i="5"/>
  <c r="AB1416" i="5"/>
  <c r="AB904" i="5"/>
  <c r="AB915" i="5"/>
  <c r="AB920" i="5"/>
  <c r="R932" i="5"/>
  <c r="I932" i="5"/>
  <c r="R933" i="5"/>
  <c r="I933" i="5"/>
  <c r="J933" i="5"/>
  <c r="R946" i="5"/>
  <c r="AB955" i="5"/>
  <c r="S963" i="5"/>
  <c r="R964" i="5"/>
  <c r="J964" i="5"/>
  <c r="I964" i="5"/>
  <c r="F964" i="5"/>
  <c r="R980" i="5"/>
  <c r="AB986" i="5"/>
  <c r="F1008" i="5"/>
  <c r="AB1010" i="5"/>
  <c r="AB1173" i="5"/>
  <c r="S1173" i="5"/>
  <c r="AB1198" i="5"/>
  <c r="S1198" i="5"/>
  <c r="AB1204" i="5"/>
  <c r="AB1236" i="5"/>
  <c r="AB1252" i="5"/>
  <c r="AB983" i="5"/>
  <c r="AB990" i="5"/>
  <c r="AB1006" i="5"/>
  <c r="AB1015" i="5"/>
  <c r="AB1022" i="5"/>
  <c r="AB1038" i="5"/>
  <c r="AB1047" i="5"/>
  <c r="AB1054" i="5"/>
  <c r="AB1070" i="5"/>
  <c r="AB1079" i="5"/>
  <c r="AB1086" i="5"/>
  <c r="AB1102" i="5"/>
  <c r="AB1111" i="5"/>
  <c r="AB1118" i="5"/>
  <c r="AB1130" i="5"/>
  <c r="AB1144" i="5"/>
  <c r="AB1150" i="5"/>
  <c r="J1174" i="5"/>
  <c r="I1174" i="5"/>
  <c r="F1174" i="5"/>
  <c r="J1182" i="5"/>
  <c r="I1182" i="5"/>
  <c r="H1182" i="5"/>
  <c r="AB1238" i="5"/>
  <c r="S1238" i="5"/>
  <c r="I1381" i="5"/>
  <c r="H1381" i="5"/>
  <c r="R1381" i="5"/>
  <c r="J1381" i="5"/>
  <c r="F1381" i="5"/>
  <c r="AB1466" i="5"/>
  <c r="S1466" i="5"/>
  <c r="AB1268" i="5"/>
  <c r="AB1272" i="5"/>
  <c r="AB1276" i="5"/>
  <c r="AB1280" i="5"/>
  <c r="AB1284" i="5"/>
  <c r="AB1288" i="5"/>
  <c r="AB1292" i="5"/>
  <c r="AB1296" i="5"/>
  <c r="AB1300" i="5"/>
  <c r="AB1304" i="5"/>
  <c r="AB1308" i="5"/>
  <c r="AB1312" i="5"/>
  <c r="AB1316" i="5"/>
  <c r="AB1320" i="5"/>
  <c r="AB1324" i="5"/>
  <c r="AB1328" i="5"/>
  <c r="AB1332" i="5"/>
  <c r="AB1348" i="5"/>
  <c r="AB1398" i="5"/>
  <c r="S1398" i="5"/>
  <c r="AB1414" i="5"/>
  <c r="S1414"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J1137" i="5"/>
  <c r="I1137" i="5"/>
  <c r="H1137" i="5"/>
  <c r="F1137" i="5"/>
  <c r="I1146" i="5"/>
  <c r="J1146" i="5"/>
  <c r="H1146" i="5"/>
  <c r="F1146" i="5"/>
  <c r="H1153" i="5"/>
  <c r="R1153" i="5"/>
  <c r="J1153" i="5"/>
  <c r="I1153" i="5"/>
  <c r="AB1156" i="5"/>
  <c r="S1156" i="5"/>
  <c r="J1158" i="5"/>
  <c r="I1158" i="5"/>
  <c r="R1158" i="5"/>
  <c r="H1158" i="5"/>
  <c r="F1158" i="5"/>
  <c r="AB1180" i="5"/>
  <c r="AB1185" i="5"/>
  <c r="S1185" i="5"/>
  <c r="S1192" i="5"/>
  <c r="J1198" i="5"/>
  <c r="I1198" i="5"/>
  <c r="R1198" i="5"/>
  <c r="H1198" i="5"/>
  <c r="F1198" i="5"/>
  <c r="AB1206" i="5"/>
  <c r="S1206" i="5"/>
  <c r="H1217" i="5"/>
  <c r="R1217" i="5"/>
  <c r="J1217" i="5"/>
  <c r="I1217" i="5"/>
  <c r="AB1220" i="5"/>
  <c r="S1220" i="5"/>
  <c r="AB1242" i="5"/>
  <c r="AB1250" i="5"/>
  <c r="AB1411" i="5"/>
  <c r="S1411" i="5"/>
  <c r="AB931" i="5"/>
  <c r="AB936" i="5"/>
  <c r="AB975" i="5"/>
  <c r="AB982" i="5"/>
  <c r="S983" i="5"/>
  <c r="AB998" i="5"/>
  <c r="S999" i="5"/>
  <c r="AB1014" i="5"/>
  <c r="S1015" i="5"/>
  <c r="AB1023" i="5"/>
  <c r="AB1030" i="5"/>
  <c r="S1031" i="5"/>
  <c r="AB1039" i="5"/>
  <c r="AB1046" i="5"/>
  <c r="S1047" i="5"/>
  <c r="AB1055" i="5"/>
  <c r="F1059" i="5"/>
  <c r="AB1062" i="5"/>
  <c r="S1063" i="5"/>
  <c r="AB1071" i="5"/>
  <c r="F1075" i="5"/>
  <c r="AB1078" i="5"/>
  <c r="S1079" i="5"/>
  <c r="AB1087" i="5"/>
  <c r="AB1094" i="5"/>
  <c r="S1095" i="5"/>
  <c r="AB1103" i="5"/>
  <c r="AB1110" i="5"/>
  <c r="S1111" i="5"/>
  <c r="AB1119" i="5"/>
  <c r="AB1126" i="5"/>
  <c r="S1127" i="5"/>
  <c r="S1130" i="5"/>
  <c r="S1144" i="5"/>
  <c r="J1206" i="5"/>
  <c r="I1206" i="5"/>
  <c r="F1206" i="5"/>
  <c r="J1214" i="5"/>
  <c r="I1214" i="5"/>
  <c r="H1214" i="5"/>
  <c r="J1246" i="5"/>
  <c r="I1246" i="5"/>
  <c r="H1246" i="5"/>
  <c r="R1340" i="5"/>
  <c r="I1340" i="5"/>
  <c r="H1340" i="5"/>
  <c r="F1340" i="5"/>
  <c r="R1370" i="5"/>
  <c r="J1370" i="5"/>
  <c r="I1370" i="5"/>
  <c r="H1370" i="5"/>
  <c r="F1370" i="5"/>
  <c r="R1016" i="5"/>
  <c r="J1016" i="5"/>
  <c r="I1016" i="5"/>
  <c r="R1032" i="5"/>
  <c r="J1032" i="5"/>
  <c r="I1032" i="5"/>
  <c r="R1048" i="5"/>
  <c r="J1048" i="5"/>
  <c r="I1048" i="5"/>
  <c r="R1064" i="5"/>
  <c r="J1064" i="5"/>
  <c r="I1064" i="5"/>
  <c r="R1080" i="5"/>
  <c r="J1080" i="5"/>
  <c r="I1080" i="5"/>
  <c r="R1096" i="5"/>
  <c r="J1096" i="5"/>
  <c r="I1096" i="5"/>
  <c r="R1112" i="5"/>
  <c r="J1112" i="5"/>
  <c r="I1112" i="5"/>
  <c r="R1128" i="5"/>
  <c r="J1128" i="5"/>
  <c r="I1128" i="5"/>
  <c r="I1130" i="5"/>
  <c r="J1130" i="5"/>
  <c r="H1130" i="5"/>
  <c r="F1130" i="5"/>
  <c r="F1140" i="5"/>
  <c r="AB1148" i="5"/>
  <c r="AB1154" i="5"/>
  <c r="AB1218" i="5"/>
  <c r="J1230" i="5"/>
  <c r="I1230" i="5"/>
  <c r="R1230" i="5"/>
  <c r="H1230" i="5"/>
  <c r="F1230" i="5"/>
  <c r="R1254" i="5"/>
  <c r="J1254" i="5"/>
  <c r="I1254" i="5"/>
  <c r="F1254" i="5"/>
  <c r="R1258" i="5"/>
  <c r="J1258" i="5"/>
  <c r="I1258" i="5"/>
  <c r="F1258" i="5"/>
  <c r="R1262" i="5"/>
  <c r="J1262" i="5"/>
  <c r="I1262" i="5"/>
  <c r="F1262" i="5"/>
  <c r="R1266" i="5"/>
  <c r="J1266" i="5"/>
  <c r="I1266" i="5"/>
  <c r="F1266" i="5"/>
  <c r="R1274" i="5"/>
  <c r="J1274" i="5"/>
  <c r="I1274" i="5"/>
  <c r="F1274" i="5"/>
  <c r="R1278" i="5"/>
  <c r="J1278" i="5"/>
  <c r="I1278" i="5"/>
  <c r="F1278" i="5"/>
  <c r="R1282" i="5"/>
  <c r="J1282" i="5"/>
  <c r="I1282" i="5"/>
  <c r="F1282" i="5"/>
  <c r="R1286" i="5"/>
  <c r="J1286" i="5"/>
  <c r="I1286" i="5"/>
  <c r="F1286" i="5"/>
  <c r="R1294" i="5"/>
  <c r="J1294" i="5"/>
  <c r="I1294" i="5"/>
  <c r="F1294" i="5"/>
  <c r="R1298" i="5"/>
  <c r="J1298" i="5"/>
  <c r="I1298" i="5"/>
  <c r="F1298" i="5"/>
  <c r="R1310" i="5"/>
  <c r="J1310" i="5"/>
  <c r="I1310" i="5"/>
  <c r="F1310" i="5"/>
  <c r="R1314" i="5"/>
  <c r="J1314" i="5"/>
  <c r="I1314" i="5"/>
  <c r="F1314" i="5"/>
  <c r="R1322" i="5"/>
  <c r="J1322" i="5"/>
  <c r="I1322" i="5"/>
  <c r="F1322" i="5"/>
  <c r="R1326" i="5"/>
  <c r="J1326" i="5"/>
  <c r="I1326" i="5"/>
  <c r="F1326" i="5"/>
  <c r="R1330" i="5"/>
  <c r="J1330" i="5"/>
  <c r="I1330" i="5"/>
  <c r="F1330" i="5"/>
  <c r="AB1366" i="5"/>
  <c r="AB1382" i="5"/>
  <c r="AB1386" i="5"/>
  <c r="AB1396" i="5"/>
  <c r="AB1405" i="5"/>
  <c r="H1430" i="5"/>
  <c r="F1430" i="5"/>
  <c r="R1430" i="5"/>
  <c r="I1430" i="5"/>
  <c r="J1430" i="5"/>
  <c r="S1492" i="5"/>
  <c r="AB1492" i="5"/>
  <c r="AB1026" i="5"/>
  <c r="AB1042" i="5"/>
  <c r="AB1051" i="5"/>
  <c r="AB1058" i="5"/>
  <c r="AB1074" i="5"/>
  <c r="AB1083" i="5"/>
  <c r="AB1090" i="5"/>
  <c r="AB1106" i="5"/>
  <c r="AB1115" i="5"/>
  <c r="AB1122" i="5"/>
  <c r="AB1137" i="5"/>
  <c r="AB1139" i="5"/>
  <c r="AB1146" i="5"/>
  <c r="AB1213" i="5"/>
  <c r="S1213" i="5"/>
  <c r="J1234" i="5"/>
  <c r="I1234" i="5"/>
  <c r="R1234" i="5"/>
  <c r="F1234" i="5"/>
  <c r="AB1249" i="5"/>
  <c r="S1249" i="5"/>
  <c r="J1250" i="5"/>
  <c r="I1250" i="5"/>
  <c r="H1250" i="5"/>
  <c r="F1250" i="5"/>
  <c r="I1349" i="5"/>
  <c r="H1349" i="5"/>
  <c r="R1349" i="5"/>
  <c r="J1349" i="5"/>
  <c r="R1618" i="5"/>
  <c r="J1618" i="5"/>
  <c r="I1618" i="5"/>
  <c r="H1618" i="5"/>
  <c r="F1618" i="5"/>
  <c r="R1044" i="5"/>
  <c r="J1044" i="5"/>
  <c r="I1044" i="5"/>
  <c r="I1059" i="5"/>
  <c r="H1059" i="5"/>
  <c r="R1060" i="5"/>
  <c r="J1060" i="5"/>
  <c r="I1060" i="5"/>
  <c r="J1075" i="5"/>
  <c r="R1076" i="5"/>
  <c r="J1076" i="5"/>
  <c r="I1076" i="5"/>
  <c r="R1092" i="5"/>
  <c r="J1092" i="5"/>
  <c r="I1092" i="5"/>
  <c r="R1108" i="5"/>
  <c r="R1124" i="5"/>
  <c r="J1124" i="5"/>
  <c r="I1124" i="5"/>
  <c r="AB1132" i="5"/>
  <c r="R1140" i="5"/>
  <c r="J1140" i="5"/>
  <c r="I1140" i="5"/>
  <c r="R1149" i="5"/>
  <c r="J1149" i="5"/>
  <c r="I1149" i="5"/>
  <c r="F1149" i="5"/>
  <c r="AB1153" i="5"/>
  <c r="S1153" i="5"/>
  <c r="S1160" i="5"/>
  <c r="J1166" i="5"/>
  <c r="I1166" i="5"/>
  <c r="R1166" i="5"/>
  <c r="H1166" i="5"/>
  <c r="F1166" i="5"/>
  <c r="AB1174" i="5"/>
  <c r="S1174" i="5"/>
  <c r="H1185" i="5"/>
  <c r="R1185" i="5"/>
  <c r="J1185" i="5"/>
  <c r="I1185" i="5"/>
  <c r="AB1188" i="5"/>
  <c r="S1188" i="5"/>
  <c r="J1190" i="5"/>
  <c r="I1190" i="5"/>
  <c r="R1190" i="5"/>
  <c r="H1190" i="5"/>
  <c r="F1190" i="5"/>
  <c r="AB1212" i="5"/>
  <c r="AB1217" i="5"/>
  <c r="S1217" i="5"/>
  <c r="S1224" i="5"/>
  <c r="AB1245" i="5"/>
  <c r="S1245" i="5"/>
  <c r="S1355" i="5"/>
  <c r="I1361" i="5"/>
  <c r="H1361" i="5"/>
  <c r="F1361" i="5"/>
  <c r="AB1365" i="5"/>
  <c r="AB1385" i="5"/>
  <c r="S1385" i="5"/>
  <c r="R1394" i="5"/>
  <c r="J1394" i="5"/>
  <c r="S1400" i="5"/>
  <c r="AB1400" i="5"/>
  <c r="H1422" i="5"/>
  <c r="F1422" i="5"/>
  <c r="R1422" i="5"/>
  <c r="I1422" i="5"/>
  <c r="J1476" i="5"/>
  <c r="I1476" i="5"/>
  <c r="F1476" i="5"/>
  <c r="R1476" i="5"/>
  <c r="J1516" i="5"/>
  <c r="I1516" i="5"/>
  <c r="H1516" i="5"/>
  <c r="AB1518" i="5"/>
  <c r="S1518" i="5"/>
  <c r="AB1748" i="5"/>
  <c r="I989" i="5"/>
  <c r="I993" i="5"/>
  <c r="I997" i="5"/>
  <c r="I1009" i="5"/>
  <c r="I1017" i="5"/>
  <c r="I1021" i="5"/>
  <c r="I1025" i="5"/>
  <c r="I1029" i="5"/>
  <c r="I1041" i="5"/>
  <c r="I1045" i="5"/>
  <c r="I1057" i="5"/>
  <c r="I1061" i="5"/>
  <c r="I1069" i="5"/>
  <c r="I1073" i="5"/>
  <c r="I1077" i="5"/>
  <c r="I1081" i="5"/>
  <c r="I1085" i="5"/>
  <c r="I1089" i="5"/>
  <c r="I1097" i="5"/>
  <c r="I1101" i="5"/>
  <c r="I1109" i="5"/>
  <c r="I1117" i="5"/>
  <c r="I1125" i="5"/>
  <c r="AB1133" i="5"/>
  <c r="R1134" i="5"/>
  <c r="AB1140" i="5"/>
  <c r="R1141" i="5"/>
  <c r="I1145" i="5"/>
  <c r="AB1149" i="5"/>
  <c r="R1150" i="5"/>
  <c r="AB1158" i="5"/>
  <c r="AB1161" i="5"/>
  <c r="F1180" i="5"/>
  <c r="I1184" i="5"/>
  <c r="AB1190" i="5"/>
  <c r="AB1193" i="5"/>
  <c r="F1212" i="5"/>
  <c r="I1216" i="5"/>
  <c r="AB1222" i="5"/>
  <c r="AB1225" i="5"/>
  <c r="F1244" i="5"/>
  <c r="AB1244" i="5"/>
  <c r="I1248" i="5"/>
  <c r="AB1253" i="5"/>
  <c r="AB1257" i="5"/>
  <c r="AB1261" i="5"/>
  <c r="AB1265" i="5"/>
  <c r="AB1269" i="5"/>
  <c r="AB1273" i="5"/>
  <c r="AB1277" i="5"/>
  <c r="AB1281" i="5"/>
  <c r="AB1285" i="5"/>
  <c r="AB1289" i="5"/>
  <c r="AB1293" i="5"/>
  <c r="AB1297" i="5"/>
  <c r="AB1301" i="5"/>
  <c r="AB1305" i="5"/>
  <c r="AB1309" i="5"/>
  <c r="AB1313" i="5"/>
  <c r="AB1317" i="5"/>
  <c r="AB1321" i="5"/>
  <c r="AB1325" i="5"/>
  <c r="AB1329" i="5"/>
  <c r="AB1333" i="5"/>
  <c r="R1334" i="5"/>
  <c r="J1334" i="5"/>
  <c r="I1334" i="5"/>
  <c r="S1375" i="5"/>
  <c r="AB1384" i="5"/>
  <c r="I1385" i="5"/>
  <c r="H1385" i="5"/>
  <c r="R1385" i="5"/>
  <c r="F1394" i="5"/>
  <c r="I1406" i="5"/>
  <c r="I1408" i="5"/>
  <c r="J1408" i="5"/>
  <c r="H1408" i="5"/>
  <c r="F1408" i="5"/>
  <c r="J1456" i="5"/>
  <c r="I1456" i="5"/>
  <c r="R1456" i="5"/>
  <c r="H1456" i="5"/>
  <c r="F1456" i="5"/>
  <c r="AB1482" i="5"/>
  <c r="F1501" i="5"/>
  <c r="R1501" i="5"/>
  <c r="H1501" i="5"/>
  <c r="J1501" i="5"/>
  <c r="F1529" i="5"/>
  <c r="R1529" i="5"/>
  <c r="I1529" i="5"/>
  <c r="H1529" i="5"/>
  <c r="J1529" i="5"/>
  <c r="F1533" i="5"/>
  <c r="R1533" i="5"/>
  <c r="H1533" i="5"/>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S1157" i="5"/>
  <c r="S1164" i="5"/>
  <c r="AB1169" i="5"/>
  <c r="H1180" i="5"/>
  <c r="S1182" i="5"/>
  <c r="S1189" i="5"/>
  <c r="S1196" i="5"/>
  <c r="AB1201" i="5"/>
  <c r="H1212" i="5"/>
  <c r="S1214" i="5"/>
  <c r="S1221" i="5"/>
  <c r="S1228" i="5"/>
  <c r="AB1233" i="5"/>
  <c r="H1244" i="5"/>
  <c r="S1246" i="5"/>
  <c r="AB1335" i="5"/>
  <c r="AB1337" i="5"/>
  <c r="R1342" i="5"/>
  <c r="J1342" i="5"/>
  <c r="I1342" i="5"/>
  <c r="AB1352" i="5"/>
  <c r="I1353" i="5"/>
  <c r="H1353" i="5"/>
  <c r="R1353" i="5"/>
  <c r="AB1361" i="5"/>
  <c r="R1362" i="5"/>
  <c r="J1362" i="5"/>
  <c r="S1365" i="5"/>
  <c r="S1371" i="5"/>
  <c r="I1377" i="5"/>
  <c r="H1377" i="5"/>
  <c r="F1377" i="5"/>
  <c r="AB1381" i="5"/>
  <c r="J1393" i="5"/>
  <c r="I1394" i="5"/>
  <c r="AB1434" i="5"/>
  <c r="S1434" i="5"/>
  <c r="F1440" i="5"/>
  <c r="J1444" i="5"/>
  <c r="I1444" i="5"/>
  <c r="F1444" i="5"/>
  <c r="R1444" i="5"/>
  <c r="F1457" i="5"/>
  <c r="R1457" i="5"/>
  <c r="J1457" i="5"/>
  <c r="I1457" i="5"/>
  <c r="H1457" i="5"/>
  <c r="J1533" i="5"/>
  <c r="S1547" i="5"/>
  <c r="AB1547" i="5"/>
  <c r="S1136" i="5"/>
  <c r="S1138" i="5"/>
  <c r="S1145" i="5"/>
  <c r="S1152" i="5"/>
  <c r="F1176" i="5"/>
  <c r="AB1176" i="5"/>
  <c r="F1208" i="5"/>
  <c r="AB1208" i="5"/>
  <c r="F1240" i="5"/>
  <c r="AB1240" i="5"/>
  <c r="I1365" i="5"/>
  <c r="H1365" i="5"/>
  <c r="R1365" i="5"/>
  <c r="J1365" i="5"/>
  <c r="S1391" i="5"/>
  <c r="AB1397" i="5"/>
  <c r="S1397" i="5"/>
  <c r="H1406" i="5"/>
  <c r="F1406" i="5"/>
  <c r="AB1412" i="5"/>
  <c r="H1414" i="5"/>
  <c r="F1414" i="5"/>
  <c r="R1414" i="5"/>
  <c r="J1414" i="5"/>
  <c r="I1414" i="5"/>
  <c r="I1416" i="5"/>
  <c r="J1416" i="5"/>
  <c r="H1416" i="5"/>
  <c r="R1416" i="5"/>
  <c r="F1416" i="5"/>
  <c r="AB1426" i="5"/>
  <c r="S1426" i="5"/>
  <c r="J1460" i="5"/>
  <c r="I1460" i="5"/>
  <c r="R1460" i="5"/>
  <c r="F1460" i="5"/>
  <c r="S1471" i="5"/>
  <c r="J1472" i="5"/>
  <c r="I1472" i="5"/>
  <c r="R1472" i="5"/>
  <c r="H1472" i="5"/>
  <c r="F1472" i="5"/>
  <c r="F1481" i="5"/>
  <c r="R1481" i="5"/>
  <c r="I1481" i="5"/>
  <c r="H1481" i="5"/>
  <c r="J1481" i="5"/>
  <c r="R1540" i="5"/>
  <c r="J1540" i="5"/>
  <c r="I1540" i="5"/>
  <c r="H1540" i="5"/>
  <c r="F1540" i="5"/>
  <c r="AB1640" i="5"/>
  <c r="S1640" i="5"/>
  <c r="F1134" i="5"/>
  <c r="F1150" i="5"/>
  <c r="S1158" i="5"/>
  <c r="F1164" i="5"/>
  <c r="AB1164" i="5"/>
  <c r="S1172" i="5"/>
  <c r="AB1177" i="5"/>
  <c r="J1180" i="5"/>
  <c r="H1188" i="5"/>
  <c r="S1190" i="5"/>
  <c r="F1196" i="5"/>
  <c r="AB1196" i="5"/>
  <c r="S1204" i="5"/>
  <c r="AB1209" i="5"/>
  <c r="J1212" i="5"/>
  <c r="S1222" i="5"/>
  <c r="F1228" i="5"/>
  <c r="AB1228" i="5"/>
  <c r="S1236" i="5"/>
  <c r="AB1241" i="5"/>
  <c r="J1244" i="5"/>
  <c r="F1334" i="5"/>
  <c r="AB1343" i="5"/>
  <c r="AB1345" i="5"/>
  <c r="AB1349" i="5"/>
  <c r="I1350" i="5"/>
  <c r="J1361" i="5"/>
  <c r="H1362" i="5"/>
  <c r="AB1369" i="5"/>
  <c r="S1369" i="5"/>
  <c r="AB1376" i="5"/>
  <c r="H1410" i="5"/>
  <c r="R1410" i="5"/>
  <c r="I1410" i="5"/>
  <c r="F1410" i="5"/>
  <c r="AB1418" i="5"/>
  <c r="S1418" i="5"/>
  <c r="S1432" i="5"/>
  <c r="J1496" i="5"/>
  <c r="I1496" i="5"/>
  <c r="R1496" i="5"/>
  <c r="H1496" i="5"/>
  <c r="AB1530" i="5"/>
  <c r="S1530" i="5"/>
  <c r="S1140" i="5"/>
  <c r="AB1165" i="5"/>
  <c r="F1184" i="5"/>
  <c r="AB1184" i="5"/>
  <c r="AB1197" i="5"/>
  <c r="F1216" i="5"/>
  <c r="AB1216" i="5"/>
  <c r="AB1229" i="5"/>
  <c r="F1248" i="5"/>
  <c r="AB1248" i="5"/>
  <c r="R1354" i="5"/>
  <c r="J1354" i="5"/>
  <c r="I1354" i="5"/>
  <c r="H1354" i="5"/>
  <c r="AB1355" i="5"/>
  <c r="S1359" i="5"/>
  <c r="R1361" i="5"/>
  <c r="AB1368" i="5"/>
  <c r="I1369" i="5"/>
  <c r="H1369" i="5"/>
  <c r="R1369" i="5"/>
  <c r="AB1377" i="5"/>
  <c r="R1378" i="5"/>
  <c r="J1378" i="5"/>
  <c r="S1387" i="5"/>
  <c r="I1393" i="5"/>
  <c r="H1393" i="5"/>
  <c r="F1393" i="5"/>
  <c r="S1424" i="5"/>
  <c r="AB1439" i="5"/>
  <c r="S1439" i="5"/>
  <c r="J1440" i="5"/>
  <c r="I1440" i="5"/>
  <c r="R1440" i="5"/>
  <c r="H1440" i="5"/>
  <c r="AB1450" i="5"/>
  <c r="S1450" i="5"/>
  <c r="AB1498" i="5"/>
  <c r="S1498" i="5"/>
  <c r="AB1502" i="5"/>
  <c r="S1502" i="5"/>
  <c r="S1504" i="5"/>
  <c r="AB1504" i="5"/>
  <c r="F1513" i="5"/>
  <c r="R1513" i="5"/>
  <c r="I1513" i="5"/>
  <c r="H1513" i="5"/>
  <c r="F1516" i="5"/>
  <c r="J1528" i="5"/>
  <c r="I1528" i="5"/>
  <c r="R1528" i="5"/>
  <c r="H1528" i="5"/>
  <c r="F1528" i="5"/>
  <c r="AB1632" i="5"/>
  <c r="S1632" i="5"/>
  <c r="AB1393" i="5"/>
  <c r="AB1410" i="5"/>
  <c r="S1410" i="5"/>
  <c r="S1456" i="5"/>
  <c r="AB1456" i="5"/>
  <c r="F1461" i="5"/>
  <c r="R1461" i="5"/>
  <c r="H1461" i="5"/>
  <c r="AB1470" i="5"/>
  <c r="S1470" i="5"/>
  <c r="F1473" i="5"/>
  <c r="R1473" i="5"/>
  <c r="J1473" i="5"/>
  <c r="S1508" i="5"/>
  <c r="AB1508" i="5"/>
  <c r="S1520" i="5"/>
  <c r="J1754" i="5"/>
  <c r="I1754" i="5"/>
  <c r="H1754" i="5"/>
  <c r="R1754" i="5"/>
  <c r="F1754" i="5"/>
  <c r="S1351" i="5"/>
  <c r="S1367" i="5"/>
  <c r="S1383" i="5"/>
  <c r="AB1413" i="5"/>
  <c r="AB1422" i="5"/>
  <c r="S1422" i="5"/>
  <c r="AB1430" i="5"/>
  <c r="S1430" i="5"/>
  <c r="AB1438" i="5"/>
  <c r="S1438" i="5"/>
  <c r="F1441" i="5"/>
  <c r="R1441" i="5"/>
  <c r="J1441" i="5"/>
  <c r="AB1451" i="5"/>
  <c r="S1451" i="5"/>
  <c r="S1460" i="5"/>
  <c r="AB1460" i="5"/>
  <c r="S1472" i="5"/>
  <c r="AB1472" i="5"/>
  <c r="H1473" i="5"/>
  <c r="F1477" i="5"/>
  <c r="R1477" i="5"/>
  <c r="H1477" i="5"/>
  <c r="F1480" i="5"/>
  <c r="J1484" i="5"/>
  <c r="I1484" i="5"/>
  <c r="H1484" i="5"/>
  <c r="AB1486" i="5"/>
  <c r="S1486" i="5"/>
  <c r="F1497" i="5"/>
  <c r="R1497" i="5"/>
  <c r="I1497" i="5"/>
  <c r="H1497" i="5"/>
  <c r="J1512" i="5"/>
  <c r="I1512" i="5"/>
  <c r="R1512" i="5"/>
  <c r="H1512" i="5"/>
  <c r="F1517" i="5"/>
  <c r="R1517" i="5"/>
  <c r="H1517" i="5"/>
  <c r="F1541" i="5"/>
  <c r="R1541" i="5"/>
  <c r="J1541" i="5"/>
  <c r="I1541" i="5"/>
  <c r="S1339" i="5"/>
  <c r="AB1357" i="5"/>
  <c r="AB1362" i="5"/>
  <c r="AB1373" i="5"/>
  <c r="AB1378" i="5"/>
  <c r="AB1389" i="5"/>
  <c r="AB1394" i="5"/>
  <c r="I1400" i="5"/>
  <c r="J1400" i="5"/>
  <c r="H1400" i="5"/>
  <c r="AB1404" i="5"/>
  <c r="AB1406" i="5"/>
  <c r="S1406" i="5"/>
  <c r="AB1420" i="5"/>
  <c r="AB1428" i="5"/>
  <c r="AB1436" i="5"/>
  <c r="S1440" i="5"/>
  <c r="AB1440" i="5"/>
  <c r="F1445" i="5"/>
  <c r="R1445" i="5"/>
  <c r="H1445" i="5"/>
  <c r="I1461" i="5"/>
  <c r="AB1467" i="5"/>
  <c r="S1467" i="5"/>
  <c r="I1473" i="5"/>
  <c r="S1476" i="5"/>
  <c r="AB1476" i="5"/>
  <c r="S1488" i="5"/>
  <c r="I1510" i="5"/>
  <c r="H1510" i="5"/>
  <c r="F1510" i="5"/>
  <c r="R1510" i="5"/>
  <c r="J1510" i="5"/>
  <c r="AB1514" i="5"/>
  <c r="J1532" i="5"/>
  <c r="I1532" i="5"/>
  <c r="H1532" i="5"/>
  <c r="AB1534" i="5"/>
  <c r="S1551" i="5"/>
  <c r="AB1704" i="5"/>
  <c r="S1704" i="5"/>
  <c r="R1828" i="5"/>
  <c r="I1828" i="5"/>
  <c r="J1828" i="5"/>
  <c r="H1828" i="5"/>
  <c r="F1828" i="5"/>
  <c r="S1347" i="5"/>
  <c r="S1363" i="5"/>
  <c r="S1379" i="5"/>
  <c r="S1395" i="5"/>
  <c r="AB1402" i="5"/>
  <c r="S1402" i="5"/>
  <c r="S1444" i="5"/>
  <c r="AB1444" i="5"/>
  <c r="S1455" i="5"/>
  <c r="J1461" i="5"/>
  <c r="J1480" i="5"/>
  <c r="I1480" i="5"/>
  <c r="R1480" i="5"/>
  <c r="H1480" i="5"/>
  <c r="F1485" i="5"/>
  <c r="R1485" i="5"/>
  <c r="H1485" i="5"/>
  <c r="AB1519" i="5"/>
  <c r="J1524" i="5"/>
  <c r="S1524"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AB1613" i="5"/>
  <c r="S1613" i="5"/>
  <c r="F1421" i="5"/>
  <c r="R1421" i="5"/>
  <c r="F1429" i="5"/>
  <c r="R1429" i="5"/>
  <c r="F1437" i="5"/>
  <c r="R1437" i="5"/>
  <c r="AB1446" i="5"/>
  <c r="H1450" i="5"/>
  <c r="F1450" i="5"/>
  <c r="J1452" i="5"/>
  <c r="I1452" i="5"/>
  <c r="AB1478" i="5"/>
  <c r="S1480" i="5"/>
  <c r="AB1480" i="5"/>
  <c r="J1488" i="5"/>
  <c r="I1488" i="5"/>
  <c r="I1502" i="5"/>
  <c r="H1502" i="5"/>
  <c r="F1502" i="5"/>
  <c r="F1505" i="5"/>
  <c r="R1505" i="5"/>
  <c r="AB1506" i="5"/>
  <c r="S1512" i="5"/>
  <c r="AB1512" i="5"/>
  <c r="J1520" i="5"/>
  <c r="I1520" i="5"/>
  <c r="AB1624" i="5"/>
  <c r="S1624" i="5"/>
  <c r="AB1696" i="5"/>
  <c r="S1696" i="5"/>
  <c r="AB2468" i="5"/>
  <c r="S2468" i="5"/>
  <c r="J1404" i="5"/>
  <c r="J1412" i="5"/>
  <c r="J1420" i="5"/>
  <c r="AB1421" i="5"/>
  <c r="J1428" i="5"/>
  <c r="AB1429" i="5"/>
  <c r="AB1437" i="5"/>
  <c r="AB1442" i="5"/>
  <c r="H1446" i="5"/>
  <c r="F1446" i="5"/>
  <c r="J1448" i="5"/>
  <c r="I1448" i="5"/>
  <c r="F1465" i="5"/>
  <c r="R1465" i="5"/>
  <c r="AB1474" i="5"/>
  <c r="H1478" i="5"/>
  <c r="F1478" i="5"/>
  <c r="AB1483" i="5"/>
  <c r="S1484" i="5"/>
  <c r="AB1484" i="5"/>
  <c r="F1509" i="5"/>
  <c r="R1509" i="5"/>
  <c r="AB1510" i="5"/>
  <c r="S1516" i="5"/>
  <c r="AB1516" i="5"/>
  <c r="R1536" i="5"/>
  <c r="J1536" i="5"/>
  <c r="I1536" i="5"/>
  <c r="AB1539" i="5"/>
  <c r="AB1542" i="5"/>
  <c r="AB1554" i="5"/>
  <c r="AB1558" i="5"/>
  <c r="AB1562" i="5"/>
  <c r="AB1566" i="5"/>
  <c r="AB1570" i="5"/>
  <c r="AB1574" i="5"/>
  <c r="AB1578" i="5"/>
  <c r="AB1582" i="5"/>
  <c r="AB1586" i="5"/>
  <c r="AB1590" i="5"/>
  <c r="AB1594" i="5"/>
  <c r="AB1598" i="5"/>
  <c r="AB1602" i="5"/>
  <c r="AB1606" i="5"/>
  <c r="AB1610" i="5"/>
  <c r="AB1614" i="5"/>
  <c r="R1638" i="5"/>
  <c r="J1638" i="5"/>
  <c r="I1638" i="5"/>
  <c r="H1638" i="5"/>
  <c r="F1638" i="5"/>
  <c r="R1646" i="5"/>
  <c r="J1646" i="5"/>
  <c r="I1646" i="5"/>
  <c r="H1646" i="5"/>
  <c r="F1646" i="5"/>
  <c r="AB1664" i="5"/>
  <c r="S1664" i="5"/>
  <c r="AB1672" i="5"/>
  <c r="S1672" i="5"/>
  <c r="R1749" i="5"/>
  <c r="J1749" i="5"/>
  <c r="I1749" i="5"/>
  <c r="H1749" i="5"/>
  <c r="F1749" i="5"/>
  <c r="F1409" i="5"/>
  <c r="R1409" i="5"/>
  <c r="F1417" i="5"/>
  <c r="R1417" i="5"/>
  <c r="I1421" i="5"/>
  <c r="F1425" i="5"/>
  <c r="R1425" i="5"/>
  <c r="I1429" i="5"/>
  <c r="F1433" i="5"/>
  <c r="R1433" i="5"/>
  <c r="I1437" i="5"/>
  <c r="R1450" i="5"/>
  <c r="F1453" i="5"/>
  <c r="R1453" i="5"/>
  <c r="AB1462" i="5"/>
  <c r="H1466" i="5"/>
  <c r="F1466" i="5"/>
  <c r="J1468" i="5"/>
  <c r="I1468" i="5"/>
  <c r="I1486" i="5"/>
  <c r="H1486" i="5"/>
  <c r="F1486" i="5"/>
  <c r="F1488" i="5"/>
  <c r="F1489" i="5"/>
  <c r="R1489" i="5"/>
  <c r="AB1490" i="5"/>
  <c r="S1496" i="5"/>
  <c r="AB1496" i="5"/>
  <c r="J1504" i="5"/>
  <c r="I1504" i="5"/>
  <c r="J1505" i="5"/>
  <c r="I1518" i="5"/>
  <c r="H1518" i="5"/>
  <c r="F1518" i="5"/>
  <c r="F1520" i="5"/>
  <c r="F1521" i="5"/>
  <c r="R1521" i="5"/>
  <c r="AB1522" i="5"/>
  <c r="S1528" i="5"/>
  <c r="AB1528" i="5"/>
  <c r="AB1538" i="5"/>
  <c r="S1552" i="5"/>
  <c r="S1556" i="5"/>
  <c r="S1560" i="5"/>
  <c r="S1564" i="5"/>
  <c r="S1568" i="5"/>
  <c r="S1572" i="5"/>
  <c r="S1576" i="5"/>
  <c r="S1580" i="5"/>
  <c r="S1584" i="5"/>
  <c r="S1588" i="5"/>
  <c r="S1592" i="5"/>
  <c r="S1596" i="5"/>
  <c r="S1600" i="5"/>
  <c r="S1604" i="5"/>
  <c r="S1608" i="5"/>
  <c r="S1612" i="5"/>
  <c r="S1616" i="5"/>
  <c r="S1620" i="5"/>
  <c r="F1764" i="5"/>
  <c r="R1764" i="5"/>
  <c r="I1764" i="5"/>
  <c r="J1764" i="5"/>
  <c r="H1764" i="5"/>
  <c r="AB1401" i="5"/>
  <c r="AB1409" i="5"/>
  <c r="AB1417" i="5"/>
  <c r="J1421" i="5"/>
  <c r="AB1425" i="5"/>
  <c r="J1429" i="5"/>
  <c r="AB1433" i="5"/>
  <c r="J1437" i="5"/>
  <c r="R1446" i="5"/>
  <c r="F1449" i="5"/>
  <c r="R1449" i="5"/>
  <c r="H1452" i="5"/>
  <c r="AB1458" i="5"/>
  <c r="J1464" i="5"/>
  <c r="I1464" i="5"/>
  <c r="I1465" i="5"/>
  <c r="R1478" i="5"/>
  <c r="I1490" i="5"/>
  <c r="H1490" i="5"/>
  <c r="F1490" i="5"/>
  <c r="F1493" i="5"/>
  <c r="R1493" i="5"/>
  <c r="AB1494" i="5"/>
  <c r="S1500" i="5"/>
  <c r="AB1500" i="5"/>
  <c r="S1506" i="5"/>
  <c r="J1509" i="5"/>
  <c r="I1522" i="5"/>
  <c r="H1522" i="5"/>
  <c r="F1522" i="5"/>
  <c r="F1525" i="5"/>
  <c r="R1525" i="5"/>
  <c r="AB1526" i="5"/>
  <c r="AB1531" i="5"/>
  <c r="S1532" i="5"/>
  <c r="AB1532" i="5"/>
  <c r="F1536" i="5"/>
  <c r="F1537" i="5"/>
  <c r="R1537" i="5"/>
  <c r="S1542" i="5"/>
  <c r="AB1617" i="5"/>
  <c r="AB1621" i="5"/>
  <c r="AB1636" i="5"/>
  <c r="S1636" i="5"/>
  <c r="AB1653" i="5"/>
  <c r="AB1668" i="5"/>
  <c r="S1668" i="5"/>
  <c r="R1674" i="5"/>
  <c r="J1674" i="5"/>
  <c r="I1674" i="5"/>
  <c r="H1674" i="5"/>
  <c r="AB1685" i="5"/>
  <c r="AB1700" i="5"/>
  <c r="S1700" i="5"/>
  <c r="AB1717" i="5"/>
  <c r="J1766" i="5"/>
  <c r="I1766" i="5"/>
  <c r="H1766" i="5"/>
  <c r="F1766" i="5"/>
  <c r="AB1823" i="5"/>
  <c r="AB1830" i="5"/>
  <c r="S1867" i="5"/>
  <c r="AB1543" i="5"/>
  <c r="R1544" i="5"/>
  <c r="S1549" i="5"/>
  <c r="S1625" i="5"/>
  <c r="AB1629" i="5"/>
  <c r="F1634" i="5"/>
  <c r="AB1644" i="5"/>
  <c r="S1644" i="5"/>
  <c r="J1650" i="5"/>
  <c r="AB1661" i="5"/>
  <c r="AB1676" i="5"/>
  <c r="S1676" i="5"/>
  <c r="AB1693" i="5"/>
  <c r="AB1708" i="5"/>
  <c r="S1708" i="5"/>
  <c r="AB1725" i="5"/>
  <c r="AB1548" i="5"/>
  <c r="R1626" i="5"/>
  <c r="J1626" i="5"/>
  <c r="I1626" i="5"/>
  <c r="H1626" i="5"/>
  <c r="AB1648" i="5"/>
  <c r="S1648" i="5"/>
  <c r="R1654" i="5"/>
  <c r="J1654" i="5"/>
  <c r="I1654" i="5"/>
  <c r="H1654" i="5"/>
  <c r="AB1680" i="5"/>
  <c r="S1680" i="5"/>
  <c r="F1702" i="5"/>
  <c r="AB1712" i="5"/>
  <c r="S1712" i="5"/>
  <c r="R1718" i="5"/>
  <c r="H1718" i="5"/>
  <c r="AB1833" i="5"/>
  <c r="S1545" i="5"/>
  <c r="AB1652" i="5"/>
  <c r="S1652" i="5"/>
  <c r="F1674" i="5"/>
  <c r="AB1684" i="5"/>
  <c r="S1684" i="5"/>
  <c r="R1690" i="5"/>
  <c r="J1690" i="5"/>
  <c r="I1690" i="5"/>
  <c r="H1690" i="5"/>
  <c r="AB1716" i="5"/>
  <c r="S1716" i="5"/>
  <c r="R1806" i="5"/>
  <c r="J1806" i="5"/>
  <c r="I1806" i="5"/>
  <c r="H1806" i="5"/>
  <c r="F1806" i="5"/>
  <c r="AB1856" i="5"/>
  <c r="AB1544" i="5"/>
  <c r="I1549" i="5"/>
  <c r="H1549" i="5"/>
  <c r="F1549" i="5"/>
  <c r="AB1550" i="5"/>
  <c r="S1617" i="5"/>
  <c r="S1621" i="5"/>
  <c r="R1630" i="5"/>
  <c r="J1630" i="5"/>
  <c r="I1630" i="5"/>
  <c r="H1630" i="5"/>
  <c r="AB1641" i="5"/>
  <c r="AB1656" i="5"/>
  <c r="S1656" i="5"/>
  <c r="AB1673" i="5"/>
  <c r="AB1688" i="5"/>
  <c r="S1688" i="5"/>
  <c r="AB1705" i="5"/>
  <c r="AB1720" i="5"/>
  <c r="S1720" i="5"/>
  <c r="R1726" i="5"/>
  <c r="J1726" i="5"/>
  <c r="I1726" i="5"/>
  <c r="H1726" i="5"/>
  <c r="S1742" i="5"/>
  <c r="AB1742" i="5"/>
  <c r="AB1908" i="5"/>
  <c r="S1908" i="5"/>
  <c r="AB1545" i="5"/>
  <c r="AB1625" i="5"/>
  <c r="AB1628" i="5"/>
  <c r="S1628" i="5"/>
  <c r="R1634" i="5"/>
  <c r="J1634" i="5"/>
  <c r="I1634" i="5"/>
  <c r="H1634" i="5"/>
  <c r="AB1645" i="5"/>
  <c r="AB1660" i="5"/>
  <c r="S1660" i="5"/>
  <c r="AB1677" i="5"/>
  <c r="AB1692" i="5"/>
  <c r="S1692" i="5"/>
  <c r="AB1724" i="5"/>
  <c r="S1724" i="5"/>
  <c r="R1889" i="5"/>
  <c r="H1889" i="5"/>
  <c r="J1889" i="5"/>
  <c r="I1889" i="5"/>
  <c r="F1889" i="5"/>
  <c r="R1702" i="5"/>
  <c r="J1702" i="5"/>
  <c r="I1702" i="5"/>
  <c r="H1702" i="5"/>
  <c r="AB1713" i="5"/>
  <c r="AB1728" i="5"/>
  <c r="S1728" i="5"/>
  <c r="S1871" i="5"/>
  <c r="AB1876" i="5"/>
  <c r="S1876" i="5"/>
  <c r="J1711" i="5"/>
  <c r="H1730" i="5"/>
  <c r="AB1732" i="5"/>
  <c r="AB1734" i="5"/>
  <c r="AB1749" i="5"/>
  <c r="I1750" i="5"/>
  <c r="AB1762" i="5"/>
  <c r="F1776" i="5"/>
  <c r="R1776" i="5"/>
  <c r="J1776" i="5"/>
  <c r="I1776" i="5"/>
  <c r="F1780" i="5"/>
  <c r="R1780" i="5"/>
  <c r="J1780" i="5"/>
  <c r="I1780" i="5"/>
  <c r="F1788" i="5"/>
  <c r="R1788" i="5"/>
  <c r="J1788" i="5"/>
  <c r="I1788" i="5"/>
  <c r="F1792" i="5"/>
  <c r="R1792" i="5"/>
  <c r="J1792" i="5"/>
  <c r="I1792" i="5"/>
  <c r="F1796" i="5"/>
  <c r="R1796" i="5"/>
  <c r="J1796" i="5"/>
  <c r="I1796" i="5"/>
  <c r="F1800" i="5"/>
  <c r="R1800" i="5"/>
  <c r="J1800" i="5"/>
  <c r="I1800" i="5"/>
  <c r="F1804" i="5"/>
  <c r="R1804" i="5"/>
  <c r="J1804" i="5"/>
  <c r="I1804" i="5"/>
  <c r="AB1844" i="5"/>
  <c r="AB1848" i="5"/>
  <c r="AB1860" i="5"/>
  <c r="R1873" i="5"/>
  <c r="H1873" i="5"/>
  <c r="J1873" i="5"/>
  <c r="I1873" i="5"/>
  <c r="F1873" i="5"/>
  <c r="AB1929" i="5"/>
  <c r="AB2039" i="5"/>
  <c r="S2039" i="5"/>
  <c r="R1715" i="5"/>
  <c r="J1730" i="5"/>
  <c r="S1733" i="5"/>
  <c r="I1746" i="5"/>
  <c r="AB1750" i="5"/>
  <c r="AB1754" i="5"/>
  <c r="F1756" i="5"/>
  <c r="R1756" i="5"/>
  <c r="I1756" i="5"/>
  <c r="AB1757" i="5"/>
  <c r="J1772" i="5"/>
  <c r="AB1813" i="5"/>
  <c r="AB1816" i="5"/>
  <c r="R1825" i="5"/>
  <c r="J1825" i="5"/>
  <c r="I1825" i="5"/>
  <c r="H1825" i="5"/>
  <c r="J1826" i="5"/>
  <c r="I1826" i="5"/>
  <c r="H1826" i="5"/>
  <c r="F1826" i="5"/>
  <c r="R1869" i="5"/>
  <c r="J1869" i="5"/>
  <c r="I1869" i="5"/>
  <c r="H1869" i="5"/>
  <c r="F1869" i="5"/>
  <c r="R1897" i="5"/>
  <c r="H1897" i="5"/>
  <c r="J1897" i="5"/>
  <c r="I1897" i="5"/>
  <c r="F1897" i="5"/>
  <c r="AB1900" i="5"/>
  <c r="S1900" i="5"/>
  <c r="S1951" i="5"/>
  <c r="AB1951"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S1727" i="5"/>
  <c r="R1730" i="5"/>
  <c r="AB1740" i="5"/>
  <c r="AB1746" i="5"/>
  <c r="F1762" i="5"/>
  <c r="H1776" i="5"/>
  <c r="H1780" i="5"/>
  <c r="H1788" i="5"/>
  <c r="H1792" i="5"/>
  <c r="H1796" i="5"/>
  <c r="H1800" i="5"/>
  <c r="H1804" i="5"/>
  <c r="F1825" i="5"/>
  <c r="R1826" i="5"/>
  <c r="AB1828" i="5"/>
  <c r="AB1884" i="5"/>
  <c r="S1884" i="5"/>
  <c r="S1736" i="5"/>
  <c r="S1744" i="5"/>
  <c r="F1750" i="5"/>
  <c r="H1756" i="5"/>
  <c r="AB1761" i="5"/>
  <c r="AB1766" i="5"/>
  <c r="S1818" i="5"/>
  <c r="R1821" i="5"/>
  <c r="J1821" i="5"/>
  <c r="I1821" i="5"/>
  <c r="H1821" i="5"/>
  <c r="F1821" i="5"/>
  <c r="R1881" i="5"/>
  <c r="H1881" i="5"/>
  <c r="J1881" i="5"/>
  <c r="I1881" i="5"/>
  <c r="F1881" i="5"/>
  <c r="AB2000" i="5"/>
  <c r="AB1747" i="5"/>
  <c r="F1760" i="5"/>
  <c r="R1760" i="5"/>
  <c r="I1760" i="5"/>
  <c r="AB1774" i="5"/>
  <c r="AB1778" i="5"/>
  <c r="AB1782" i="5"/>
  <c r="AB1786" i="5"/>
  <c r="AB1790" i="5"/>
  <c r="AB1794" i="5"/>
  <c r="AB1798" i="5"/>
  <c r="AB1802" i="5"/>
  <c r="AB1806" i="5"/>
  <c r="R1816" i="5"/>
  <c r="I1816" i="5"/>
  <c r="J1816" i="5"/>
  <c r="H1816" i="5"/>
  <c r="F1816" i="5"/>
  <c r="S1842" i="5"/>
  <c r="AB1842" i="5"/>
  <c r="S1846" i="5"/>
  <c r="AB1846" i="5"/>
  <c r="S1850" i="5"/>
  <c r="AB1850" i="5"/>
  <c r="R1909" i="5"/>
  <c r="J1909" i="5"/>
  <c r="H1909" i="5"/>
  <c r="I1909" i="5"/>
  <c r="F1909" i="5"/>
  <c r="R1941" i="5"/>
  <c r="J1941" i="5"/>
  <c r="I1941" i="5"/>
  <c r="H1941" i="5"/>
  <c r="F1941" i="5"/>
  <c r="S1732" i="5"/>
  <c r="S1734" i="5"/>
  <c r="AB1753" i="5"/>
  <c r="AB1758" i="5"/>
  <c r="J1762" i="5"/>
  <c r="I1762" i="5"/>
  <c r="H1762" i="5"/>
  <c r="AB1770" i="5"/>
  <c r="R1775" i="5"/>
  <c r="J1775" i="5"/>
  <c r="I1775" i="5"/>
  <c r="H1775" i="5"/>
  <c r="R1783" i="5"/>
  <c r="J1783" i="5"/>
  <c r="I1783" i="5"/>
  <c r="H1783" i="5"/>
  <c r="R1791" i="5"/>
  <c r="J1791" i="5"/>
  <c r="I1791" i="5"/>
  <c r="H1791" i="5"/>
  <c r="R1795" i="5"/>
  <c r="J1795" i="5"/>
  <c r="I1795" i="5"/>
  <c r="H1795" i="5"/>
  <c r="AB1808" i="5"/>
  <c r="R1813" i="5"/>
  <c r="J1813" i="5"/>
  <c r="I1813" i="5"/>
  <c r="H1813" i="5"/>
  <c r="R1818" i="5"/>
  <c r="J1818" i="5"/>
  <c r="I1818" i="5"/>
  <c r="H1818" i="5"/>
  <c r="F1818" i="5"/>
  <c r="AB1837" i="5"/>
  <c r="AB1843" i="5"/>
  <c r="S1843" i="5"/>
  <c r="AB1847" i="5"/>
  <c r="S1847" i="5"/>
  <c r="AB1892" i="5"/>
  <c r="S1892" i="5"/>
  <c r="S1810" i="5"/>
  <c r="S1814" i="5"/>
  <c r="J1822" i="5"/>
  <c r="R1834" i="5"/>
  <c r="R1861" i="5"/>
  <c r="J1861" i="5"/>
  <c r="I1861" i="5"/>
  <c r="H1861" i="5"/>
  <c r="AB1863" i="5"/>
  <c r="S1863" i="5"/>
  <c r="R1905" i="5"/>
  <c r="H1905" i="5"/>
  <c r="J1905" i="5"/>
  <c r="I1905" i="5"/>
  <c r="F1905" i="5"/>
  <c r="R1921" i="5"/>
  <c r="J1921" i="5"/>
  <c r="H1921" i="5"/>
  <c r="I1921" i="5"/>
  <c r="F1921" i="5"/>
  <c r="AB1955" i="5"/>
  <c r="S1955" i="5"/>
  <c r="R2005" i="5"/>
  <c r="J2005" i="5"/>
  <c r="I2005" i="5"/>
  <c r="H2005" i="5"/>
  <c r="F2005" i="5"/>
  <c r="S2136" i="5"/>
  <c r="AB2136" i="5"/>
  <c r="AB1826" i="5"/>
  <c r="S1838" i="5"/>
  <c r="AB1838" i="5"/>
  <c r="R1840" i="5"/>
  <c r="AB1855" i="5"/>
  <c r="S1855" i="5"/>
  <c r="AB1859" i="5"/>
  <c r="S1859" i="5"/>
  <c r="AB1920" i="5"/>
  <c r="S1920" i="5"/>
  <c r="AB1948" i="5"/>
  <c r="S1948" i="5"/>
  <c r="AB2007" i="5"/>
  <c r="S2007" i="5"/>
  <c r="R2102" i="5"/>
  <c r="J2102" i="5"/>
  <c r="I2102" i="5"/>
  <c r="H2102" i="5"/>
  <c r="F2102" i="5"/>
  <c r="F2136" i="5"/>
  <c r="R2136" i="5"/>
  <c r="J2136" i="5"/>
  <c r="I2136" i="5"/>
  <c r="H2136" i="5"/>
  <c r="S1807" i="5"/>
  <c r="AB1814" i="5"/>
  <c r="S1815" i="5"/>
  <c r="AB1819" i="5"/>
  <c r="S1822" i="5"/>
  <c r="S1834" i="5"/>
  <c r="AB1834" i="5"/>
  <c r="AB1839" i="5"/>
  <c r="R1942" i="5"/>
  <c r="J1942" i="5"/>
  <c r="I1942" i="5"/>
  <c r="H1942" i="5"/>
  <c r="F1942" i="5"/>
  <c r="R1993" i="5"/>
  <c r="J1993" i="5"/>
  <c r="I1993" i="5"/>
  <c r="H1993" i="5"/>
  <c r="F1993" i="5"/>
  <c r="AB2019" i="5"/>
  <c r="S2019" i="5"/>
  <c r="R2082" i="5"/>
  <c r="J2082" i="5"/>
  <c r="I2082" i="5"/>
  <c r="H2082" i="5"/>
  <c r="F2082" i="5"/>
  <c r="F1814" i="5"/>
  <c r="AB1824" i="5"/>
  <c r="R1841" i="5"/>
  <c r="J1841" i="5"/>
  <c r="R1845" i="5"/>
  <c r="J1845" i="5"/>
  <c r="H1845" i="5"/>
  <c r="R1849" i="5"/>
  <c r="J1849" i="5"/>
  <c r="H1849" i="5"/>
  <c r="AB1852" i="5"/>
  <c r="S1854" i="5"/>
  <c r="AB1916" i="5"/>
  <c r="S1916" i="5"/>
  <c r="R1973" i="5"/>
  <c r="J1973" i="5"/>
  <c r="I1973" i="5"/>
  <c r="H1973" i="5"/>
  <c r="F1973" i="5"/>
  <c r="AB2032" i="5"/>
  <c r="AB2081" i="5"/>
  <c r="S2081" i="5"/>
  <c r="S1811" i="5"/>
  <c r="H1814" i="5"/>
  <c r="AB1822" i="5"/>
  <c r="F1834" i="5"/>
  <c r="R1836" i="5"/>
  <c r="I1836" i="5"/>
  <c r="H1836" i="5"/>
  <c r="AB1851" i="5"/>
  <c r="S1851" i="5"/>
  <c r="AB1868" i="5"/>
  <c r="R1877" i="5"/>
  <c r="H1877" i="5"/>
  <c r="F1877" i="5"/>
  <c r="J1877" i="5"/>
  <c r="R1885" i="5"/>
  <c r="H1885" i="5"/>
  <c r="F1885" i="5"/>
  <c r="J1885" i="5"/>
  <c r="R1893" i="5"/>
  <c r="H1893" i="5"/>
  <c r="F1893" i="5"/>
  <c r="J1893" i="5"/>
  <c r="AB1905" i="5"/>
  <c r="R1913" i="5"/>
  <c r="J1913" i="5"/>
  <c r="H1913" i="5"/>
  <c r="I1913" i="5"/>
  <c r="F1913" i="5"/>
  <c r="R1922" i="5"/>
  <c r="J1922" i="5"/>
  <c r="H1922" i="5"/>
  <c r="F1922" i="5"/>
  <c r="AB1928" i="5"/>
  <c r="S1928" i="5"/>
  <c r="AB1975" i="5"/>
  <c r="S1975" i="5"/>
  <c r="I2049" i="5"/>
  <c r="H2049" i="5"/>
  <c r="R2049" i="5"/>
  <c r="J2049" i="5"/>
  <c r="F2049" i="5"/>
  <c r="I2057" i="5"/>
  <c r="H2057" i="5"/>
  <c r="R2057" i="5"/>
  <c r="J2057" i="5"/>
  <c r="F2057" i="5"/>
  <c r="I2065" i="5"/>
  <c r="H2065" i="5"/>
  <c r="R2065" i="5"/>
  <c r="J2065" i="5"/>
  <c r="F2065" i="5"/>
  <c r="I1814" i="5"/>
  <c r="F1822" i="5"/>
  <c r="H1834" i="5"/>
  <c r="I1838" i="5"/>
  <c r="F1841" i="5"/>
  <c r="AB1864" i="5"/>
  <c r="R1901" i="5"/>
  <c r="H1901" i="5"/>
  <c r="F1901" i="5"/>
  <c r="J1901" i="5"/>
  <c r="AB1912" i="5"/>
  <c r="S1912" i="5"/>
  <c r="S1939" i="5"/>
  <c r="R1961" i="5"/>
  <c r="J1961" i="5"/>
  <c r="I1961" i="5"/>
  <c r="H1961" i="5"/>
  <c r="F1961" i="5"/>
  <c r="AB1987" i="5"/>
  <c r="S1987" i="5"/>
  <c r="R2037" i="5"/>
  <c r="J2037" i="5"/>
  <c r="I2037" i="5"/>
  <c r="H2037" i="5"/>
  <c r="F2037" i="5"/>
  <c r="F2164" i="5"/>
  <c r="R2164" i="5"/>
  <c r="J2164" i="5"/>
  <c r="I2164" i="5"/>
  <c r="H2164" i="5"/>
  <c r="S1874" i="5"/>
  <c r="I1876" i="5"/>
  <c r="F1876" i="5"/>
  <c r="S1882" i="5"/>
  <c r="I1884" i="5"/>
  <c r="F1884" i="5"/>
  <c r="S1890" i="5"/>
  <c r="I1892" i="5"/>
  <c r="F1892" i="5"/>
  <c r="S1898" i="5"/>
  <c r="I1900" i="5"/>
  <c r="F1900" i="5"/>
  <c r="J1906" i="5"/>
  <c r="J1914" i="5"/>
  <c r="J1918" i="5"/>
  <c r="S1931" i="5"/>
  <c r="R1933" i="5"/>
  <c r="J1933" i="5"/>
  <c r="I1933" i="5"/>
  <c r="H1933" i="5"/>
  <c r="AB1940" i="5"/>
  <c r="AB1963" i="5"/>
  <c r="S1963" i="5"/>
  <c r="AB1976" i="5"/>
  <c r="R1981" i="5"/>
  <c r="J1981" i="5"/>
  <c r="I1981" i="5"/>
  <c r="H1981" i="5"/>
  <c r="AB1995" i="5"/>
  <c r="S1995" i="5"/>
  <c r="AB2008" i="5"/>
  <c r="R2013" i="5"/>
  <c r="J2013" i="5"/>
  <c r="I2013" i="5"/>
  <c r="H2013" i="5"/>
  <c r="AB2027" i="5"/>
  <c r="S2027" i="5"/>
  <c r="AB2040" i="5"/>
  <c r="R2045" i="5"/>
  <c r="J2045" i="5"/>
  <c r="I2045" i="5"/>
  <c r="H2045" i="5"/>
  <c r="I2073" i="5"/>
  <c r="H2073" i="5"/>
  <c r="R2073" i="5"/>
  <c r="J2073" i="5"/>
  <c r="F2073" i="5"/>
  <c r="J1882" i="5"/>
  <c r="J1890" i="5"/>
  <c r="J1898" i="5"/>
  <c r="S1906" i="5"/>
  <c r="S1910" i="5"/>
  <c r="S1914" i="5"/>
  <c r="S1918" i="5"/>
  <c r="S1922" i="5"/>
  <c r="AB1922" i="5"/>
  <c r="S1943" i="5"/>
  <c r="R1946" i="5"/>
  <c r="J1946" i="5"/>
  <c r="R1969" i="5"/>
  <c r="J1969" i="5"/>
  <c r="I1969" i="5"/>
  <c r="H1969" i="5"/>
  <c r="AB1983" i="5"/>
  <c r="S1983" i="5"/>
  <c r="R2001" i="5"/>
  <c r="J2001" i="5"/>
  <c r="I2001" i="5"/>
  <c r="H2001" i="5"/>
  <c r="AB2015" i="5"/>
  <c r="S2015" i="5"/>
  <c r="J2033" i="5"/>
  <c r="S2047" i="5"/>
  <c r="AB2047" i="5"/>
  <c r="I2081" i="5"/>
  <c r="H2081" i="5"/>
  <c r="R2081" i="5"/>
  <c r="J2081" i="5"/>
  <c r="F2081" i="5"/>
  <c r="R2099" i="5"/>
  <c r="J2099" i="5"/>
  <c r="H2099" i="5"/>
  <c r="F2099" i="5"/>
  <c r="R2106" i="5"/>
  <c r="J2106" i="5"/>
  <c r="I2106" i="5"/>
  <c r="H2106" i="5"/>
  <c r="F2106" i="5"/>
  <c r="R2154" i="5"/>
  <c r="J2154" i="5"/>
  <c r="I2154" i="5"/>
  <c r="H2154" i="5"/>
  <c r="F2154" i="5"/>
  <c r="J2245" i="5"/>
  <c r="I2245" i="5"/>
  <c r="H2245" i="5"/>
  <c r="R2245" i="5"/>
  <c r="F2245" i="5"/>
  <c r="J2249" i="5"/>
  <c r="I2249" i="5"/>
  <c r="H2249" i="5"/>
  <c r="R2249" i="5"/>
  <c r="F2249" i="5"/>
  <c r="S1858" i="5"/>
  <c r="S1862" i="5"/>
  <c r="S1866" i="5"/>
  <c r="S1870" i="5"/>
  <c r="AB1879" i="5"/>
  <c r="AB1887" i="5"/>
  <c r="AB1895" i="5"/>
  <c r="AB1903" i="5"/>
  <c r="AB1906" i="5"/>
  <c r="AB1910" i="5"/>
  <c r="AB1914" i="5"/>
  <c r="AB1918" i="5"/>
  <c r="S1923" i="5"/>
  <c r="R1925" i="5"/>
  <c r="J1925" i="5"/>
  <c r="I1925" i="5"/>
  <c r="H1925" i="5"/>
  <c r="R1926" i="5"/>
  <c r="J1926" i="5"/>
  <c r="AB1943" i="5"/>
  <c r="AB1971" i="5"/>
  <c r="S1971" i="5"/>
  <c r="R1989" i="5"/>
  <c r="J1989" i="5"/>
  <c r="I1989" i="5"/>
  <c r="H1989" i="5"/>
  <c r="AB2003" i="5"/>
  <c r="S2003" i="5"/>
  <c r="R2021" i="5"/>
  <c r="J2021" i="5"/>
  <c r="I2021" i="5"/>
  <c r="H2021" i="5"/>
  <c r="AB2035" i="5"/>
  <c r="S2035" i="5"/>
  <c r="I2077" i="5"/>
  <c r="H2077" i="5"/>
  <c r="R2077" i="5"/>
  <c r="J2077" i="5"/>
  <c r="F2077" i="5"/>
  <c r="AB1874" i="5"/>
  <c r="H1876" i="5"/>
  <c r="F1882" i="5"/>
  <c r="AB1882" i="5"/>
  <c r="H1884" i="5"/>
  <c r="F1890" i="5"/>
  <c r="AB1890" i="5"/>
  <c r="H1892" i="5"/>
  <c r="AB1898" i="5"/>
  <c r="H1900" i="5"/>
  <c r="F1903" i="5"/>
  <c r="F1906" i="5"/>
  <c r="F1914" i="5"/>
  <c r="F1918" i="5"/>
  <c r="AB1923" i="5"/>
  <c r="AB1925" i="5"/>
  <c r="S1935" i="5"/>
  <c r="R1937" i="5"/>
  <c r="J1937" i="5"/>
  <c r="I1937" i="5"/>
  <c r="H1937" i="5"/>
  <c r="AB1944" i="5"/>
  <c r="AB1959" i="5"/>
  <c r="S1959" i="5"/>
  <c r="AB1972" i="5"/>
  <c r="R1977" i="5"/>
  <c r="J1977" i="5"/>
  <c r="I1977" i="5"/>
  <c r="H1977" i="5"/>
  <c r="AB1991" i="5"/>
  <c r="S1991" i="5"/>
  <c r="AB2004" i="5"/>
  <c r="R2009" i="5"/>
  <c r="AB2023" i="5"/>
  <c r="S2023" i="5"/>
  <c r="AB2036" i="5"/>
  <c r="R2094" i="5"/>
  <c r="J2094" i="5"/>
  <c r="I2094" i="5"/>
  <c r="H2094" i="5"/>
  <c r="F2094" i="5"/>
  <c r="R2103" i="5"/>
  <c r="J2103" i="5"/>
  <c r="H2103" i="5"/>
  <c r="F2103" i="5"/>
  <c r="R2110" i="5"/>
  <c r="J2110" i="5"/>
  <c r="I2110" i="5"/>
  <c r="H2110" i="5"/>
  <c r="F2110" i="5"/>
  <c r="AB2146" i="5"/>
  <c r="I1872" i="5"/>
  <c r="F1872" i="5"/>
  <c r="J1876" i="5"/>
  <c r="I1880" i="5"/>
  <c r="F1880" i="5"/>
  <c r="J1884" i="5"/>
  <c r="I1888" i="5"/>
  <c r="F1888" i="5"/>
  <c r="J1892" i="5"/>
  <c r="I1896" i="5"/>
  <c r="F1896" i="5"/>
  <c r="J1900" i="5"/>
  <c r="H1903" i="5"/>
  <c r="I1904" i="5"/>
  <c r="F1904" i="5"/>
  <c r="F1933" i="5"/>
  <c r="S1947" i="5"/>
  <c r="H1965" i="5"/>
  <c r="AB1979" i="5"/>
  <c r="S1979" i="5"/>
  <c r="F1981" i="5"/>
  <c r="R1997" i="5"/>
  <c r="J1997" i="5"/>
  <c r="I1997" i="5"/>
  <c r="H1997" i="5"/>
  <c r="AB2011" i="5"/>
  <c r="S2011" i="5"/>
  <c r="F2013" i="5"/>
  <c r="R2029" i="5"/>
  <c r="J2029" i="5"/>
  <c r="I2029" i="5"/>
  <c r="H2029" i="5"/>
  <c r="AB2043" i="5"/>
  <c r="S2043" i="5"/>
  <c r="F2045" i="5"/>
  <c r="R2054" i="5"/>
  <c r="J2054" i="5"/>
  <c r="I2054" i="5"/>
  <c r="H2054" i="5"/>
  <c r="R2062" i="5"/>
  <c r="J2062" i="5"/>
  <c r="I2062" i="5"/>
  <c r="H2062" i="5"/>
  <c r="AB2113" i="5"/>
  <c r="S2113" i="5"/>
  <c r="AB2116" i="5"/>
  <c r="S2116" i="5"/>
  <c r="AB2173" i="5"/>
  <c r="S2173" i="5"/>
  <c r="R2222" i="5"/>
  <c r="J2222" i="5"/>
  <c r="F2222" i="5"/>
  <c r="I2222" i="5"/>
  <c r="H2222" i="5"/>
  <c r="AB1872" i="5"/>
  <c r="R1876" i="5"/>
  <c r="AB1880" i="5"/>
  <c r="H1882" i="5"/>
  <c r="R1884" i="5"/>
  <c r="AB1888" i="5"/>
  <c r="H1890" i="5"/>
  <c r="R1892" i="5"/>
  <c r="R1900" i="5"/>
  <c r="H1906" i="5"/>
  <c r="AB1907" i="5"/>
  <c r="AB1911" i="5"/>
  <c r="H1914" i="5"/>
  <c r="AB1915" i="5"/>
  <c r="H1918" i="5"/>
  <c r="AB1919" i="5"/>
  <c r="S1927" i="5"/>
  <c r="R1930" i="5"/>
  <c r="J1930" i="5"/>
  <c r="AB1936" i="5"/>
  <c r="S1940" i="5"/>
  <c r="F1946" i="5"/>
  <c r="AB1947" i="5"/>
  <c r="AB1949" i="5"/>
  <c r="AB1967" i="5"/>
  <c r="S1967" i="5"/>
  <c r="F1969" i="5"/>
  <c r="AB1980" i="5"/>
  <c r="R1985" i="5"/>
  <c r="J1985" i="5"/>
  <c r="I1985" i="5"/>
  <c r="H1985" i="5"/>
  <c r="AB1999" i="5"/>
  <c r="S1999" i="5"/>
  <c r="F2001" i="5"/>
  <c r="AB2012" i="5"/>
  <c r="R2017" i="5"/>
  <c r="J2017" i="5"/>
  <c r="I2017" i="5"/>
  <c r="H2017" i="5"/>
  <c r="AB2031" i="5"/>
  <c r="S2031" i="5"/>
  <c r="F2033" i="5"/>
  <c r="AB2044" i="5"/>
  <c r="S2052" i="5"/>
  <c r="S2060" i="5"/>
  <c r="R2070" i="5"/>
  <c r="J2070" i="5"/>
  <c r="I2070" i="5"/>
  <c r="H2070" i="5"/>
  <c r="AB2080" i="5"/>
  <c r="S2080" i="5"/>
  <c r="S2140" i="5"/>
  <c r="AB2140" i="5"/>
  <c r="J1954" i="5"/>
  <c r="J1958" i="5"/>
  <c r="J1962" i="5"/>
  <c r="J1966" i="5"/>
  <c r="J1970" i="5"/>
  <c r="J1974" i="5"/>
  <c r="J1978" i="5"/>
  <c r="J1982" i="5"/>
  <c r="J1986" i="5"/>
  <c r="J1990" i="5"/>
  <c r="J1994" i="5"/>
  <c r="J1998" i="5"/>
  <c r="J2002" i="5"/>
  <c r="J2006" i="5"/>
  <c r="J2010" i="5"/>
  <c r="J2018" i="5"/>
  <c r="J2022" i="5"/>
  <c r="J2026" i="5"/>
  <c r="J2030" i="5"/>
  <c r="J2034" i="5"/>
  <c r="J2038" i="5"/>
  <c r="J2046" i="5"/>
  <c r="S2053" i="5"/>
  <c r="S2055" i="5"/>
  <c r="S2061" i="5"/>
  <c r="S2063" i="5"/>
  <c r="S2069" i="5"/>
  <c r="S2071" i="5"/>
  <c r="AB2077" i="5"/>
  <c r="J2085" i="5"/>
  <c r="R2150" i="5"/>
  <c r="J2150" i="5"/>
  <c r="I2150" i="5"/>
  <c r="H2150" i="5"/>
  <c r="F2150" i="5"/>
  <c r="AB2180" i="5"/>
  <c r="S2180" i="5"/>
  <c r="J2210" i="5"/>
  <c r="R2210" i="5"/>
  <c r="I2210" i="5"/>
  <c r="H2210" i="5"/>
  <c r="F2210" i="5"/>
  <c r="J2218" i="5"/>
  <c r="R2218" i="5"/>
  <c r="I2218" i="5"/>
  <c r="H2218" i="5"/>
  <c r="F2218" i="5"/>
  <c r="R1954" i="5"/>
  <c r="R1958" i="5"/>
  <c r="R1962" i="5"/>
  <c r="R1966" i="5"/>
  <c r="R1970" i="5"/>
  <c r="R1974" i="5"/>
  <c r="R1978" i="5"/>
  <c r="R1982" i="5"/>
  <c r="R1986" i="5"/>
  <c r="R1990" i="5"/>
  <c r="R1994" i="5"/>
  <c r="R1998" i="5"/>
  <c r="R2002" i="5"/>
  <c r="R2006" i="5"/>
  <c r="R2018" i="5"/>
  <c r="R2022" i="5"/>
  <c r="R2026" i="5"/>
  <c r="R2030" i="5"/>
  <c r="R2034" i="5"/>
  <c r="R2038" i="5"/>
  <c r="R2046" i="5"/>
  <c r="R2078" i="5"/>
  <c r="J2078" i="5"/>
  <c r="I2078" i="5"/>
  <c r="F2132" i="5"/>
  <c r="R2132" i="5"/>
  <c r="J2132" i="5"/>
  <c r="I2132" i="5"/>
  <c r="H2180" i="5"/>
  <c r="F2180" i="5"/>
  <c r="R2180" i="5"/>
  <c r="J2180" i="5"/>
  <c r="I2180"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S2084" i="5"/>
  <c r="S2085" i="5"/>
  <c r="S2088" i="5"/>
  <c r="S2092" i="5"/>
  <c r="S2096" i="5"/>
  <c r="S2100" i="5"/>
  <c r="S2104" i="5"/>
  <c r="S2108" i="5"/>
  <c r="AB2112" i="5"/>
  <c r="S2112" i="5"/>
  <c r="AB2141" i="5"/>
  <c r="S2141" i="5"/>
  <c r="S2289" i="5"/>
  <c r="AB2289" i="5"/>
  <c r="AB2084" i="5"/>
  <c r="S2168" i="5"/>
  <c r="AB2168" i="5"/>
  <c r="R2186" i="5"/>
  <c r="J2186" i="5"/>
  <c r="I2186" i="5"/>
  <c r="H2186" i="5"/>
  <c r="F2186" i="5"/>
  <c r="AB2189" i="5"/>
  <c r="S2189" i="5"/>
  <c r="AB2284" i="5"/>
  <c r="S2284" i="5"/>
  <c r="AB2048" i="5"/>
  <c r="S2051" i="5"/>
  <c r="AB2056" i="5"/>
  <c r="S2059" i="5"/>
  <c r="AB2064" i="5"/>
  <c r="S2067" i="5"/>
  <c r="AB2072" i="5"/>
  <c r="S2075" i="5"/>
  <c r="I2085" i="5"/>
  <c r="H2085" i="5"/>
  <c r="AB2145" i="5"/>
  <c r="S2145" i="5"/>
  <c r="F2168" i="5"/>
  <c r="R2168" i="5"/>
  <c r="J2168" i="5"/>
  <c r="I2168" i="5"/>
  <c r="H2168" i="5"/>
  <c r="S2172" i="5"/>
  <c r="AB2172" i="5"/>
  <c r="S2215" i="5"/>
  <c r="AB2215" i="5"/>
  <c r="R2266" i="5"/>
  <c r="J2266" i="5"/>
  <c r="H2266" i="5"/>
  <c r="F2266" i="5"/>
  <c r="I2266" i="5"/>
  <c r="AB2049" i="5"/>
  <c r="AB2057" i="5"/>
  <c r="AB2065" i="5"/>
  <c r="AB2073" i="5"/>
  <c r="S2124" i="5"/>
  <c r="AB2124" i="5"/>
  <c r="R2126" i="5"/>
  <c r="J2126" i="5"/>
  <c r="I2126" i="5"/>
  <c r="H2126" i="5"/>
  <c r="J2128" i="5"/>
  <c r="F2140" i="5"/>
  <c r="S2144" i="5"/>
  <c r="J2160" i="5"/>
  <c r="F2172" i="5"/>
  <c r="AB2176" i="5"/>
  <c r="S2176" i="5"/>
  <c r="AB2236" i="5"/>
  <c r="R2242" i="5"/>
  <c r="J2242" i="5"/>
  <c r="I2242" i="5"/>
  <c r="H2242" i="5"/>
  <c r="F2242" i="5"/>
  <c r="J2265" i="5"/>
  <c r="I2265" i="5"/>
  <c r="H2265" i="5"/>
  <c r="F2269" i="5"/>
  <c r="J2269" i="5"/>
  <c r="R2269" i="5"/>
  <c r="I2269" i="5"/>
  <c r="H2269" i="5"/>
  <c r="I2314" i="5"/>
  <c r="H2314" i="5"/>
  <c r="R2314" i="5"/>
  <c r="J2314" i="5"/>
  <c r="F2314" i="5"/>
  <c r="J2369" i="5"/>
  <c r="R2369" i="5"/>
  <c r="I2369" i="5"/>
  <c r="H2369" i="5"/>
  <c r="F2369" i="5"/>
  <c r="F2124" i="5"/>
  <c r="R2130" i="5"/>
  <c r="J2130" i="5"/>
  <c r="I2130" i="5"/>
  <c r="H2130" i="5"/>
  <c r="S2133" i="5"/>
  <c r="H2140" i="5"/>
  <c r="F2144" i="5"/>
  <c r="S2148" i="5"/>
  <c r="S2165" i="5"/>
  <c r="H2172" i="5"/>
  <c r="H2176" i="5"/>
  <c r="F2176" i="5"/>
  <c r="S2177" i="5"/>
  <c r="R2272" i="5"/>
  <c r="I2272" i="5"/>
  <c r="H2272" i="5"/>
  <c r="F2272" i="5"/>
  <c r="J2272" i="5"/>
  <c r="S2297" i="5"/>
  <c r="AB2297" i="5"/>
  <c r="S2079" i="5"/>
  <c r="S2083" i="5"/>
  <c r="S2087" i="5"/>
  <c r="S2091" i="5"/>
  <c r="S2095" i="5"/>
  <c r="S2099" i="5"/>
  <c r="S2103" i="5"/>
  <c r="S2107" i="5"/>
  <c r="S2111" i="5"/>
  <c r="S2115" i="5"/>
  <c r="S2120" i="5"/>
  <c r="AB2120" i="5"/>
  <c r="AB2130" i="5"/>
  <c r="S2137" i="5"/>
  <c r="I2140" i="5"/>
  <c r="H2144" i="5"/>
  <c r="F2148" i="5"/>
  <c r="S2152" i="5"/>
  <c r="AB2157" i="5"/>
  <c r="AB2162" i="5"/>
  <c r="J2163" i="5"/>
  <c r="S2169" i="5"/>
  <c r="I2172" i="5"/>
  <c r="I2176" i="5"/>
  <c r="AB2188" i="5"/>
  <c r="S2188" i="5"/>
  <c r="S2194" i="5"/>
  <c r="AB2225" i="5"/>
  <c r="S2225" i="5"/>
  <c r="R2226" i="5"/>
  <c r="J2226" i="5"/>
  <c r="I2226" i="5"/>
  <c r="H2226" i="5"/>
  <c r="F2226" i="5"/>
  <c r="R2246" i="5"/>
  <c r="J2246" i="5"/>
  <c r="I2246" i="5"/>
  <c r="H2246" i="5"/>
  <c r="F2246" i="5"/>
  <c r="R2265" i="5"/>
  <c r="R2309" i="5"/>
  <c r="J2309" i="5"/>
  <c r="I2309" i="5"/>
  <c r="H2309" i="5"/>
  <c r="F2309" i="5"/>
  <c r="J2356" i="5"/>
  <c r="H2356" i="5"/>
  <c r="R2356" i="5"/>
  <c r="I2356" i="5"/>
  <c r="F2356" i="5"/>
  <c r="H2116" i="5"/>
  <c r="AB2117" i="5"/>
  <c r="S2117" i="5"/>
  <c r="S2118" i="5"/>
  <c r="F2120" i="5"/>
  <c r="AB2121" i="5"/>
  <c r="AB2122" i="5"/>
  <c r="H2124" i="5"/>
  <c r="AB2129" i="5"/>
  <c r="AB2134" i="5"/>
  <c r="J2140" i="5"/>
  <c r="I2144" i="5"/>
  <c r="S2156" i="5"/>
  <c r="AB2161" i="5"/>
  <c r="AB2166" i="5"/>
  <c r="J2172" i="5"/>
  <c r="J2176" i="5"/>
  <c r="AB2181" i="5"/>
  <c r="H2188" i="5"/>
  <c r="F2188" i="5"/>
  <c r="S2191" i="5"/>
  <c r="AB2191" i="5"/>
  <c r="S2202" i="5"/>
  <c r="AB2218" i="5"/>
  <c r="AB2240" i="5"/>
  <c r="AB2279" i="5"/>
  <c r="S2310" i="5"/>
  <c r="AB2310" i="5"/>
  <c r="S2128" i="5"/>
  <c r="AB2133" i="5"/>
  <c r="AB2138" i="5"/>
  <c r="F2156" i="5"/>
  <c r="S2160" i="5"/>
  <c r="AB2165" i="5"/>
  <c r="AB2170" i="5"/>
  <c r="AB2184" i="5"/>
  <c r="S2184" i="5"/>
  <c r="J2189" i="5"/>
  <c r="I2189" i="5"/>
  <c r="H2189" i="5"/>
  <c r="F2189" i="5"/>
  <c r="H2193" i="5"/>
  <c r="R2193" i="5"/>
  <c r="J2193" i="5"/>
  <c r="I2193" i="5"/>
  <c r="J2194" i="5"/>
  <c r="R2194" i="5"/>
  <c r="I2194" i="5"/>
  <c r="H2194" i="5"/>
  <c r="F2194" i="5"/>
  <c r="S2199" i="5"/>
  <c r="AB2199" i="5"/>
  <c r="I2225" i="5"/>
  <c r="H2225" i="5"/>
  <c r="R2225" i="5"/>
  <c r="J2225" i="5"/>
  <c r="F2225" i="5"/>
  <c r="J2241" i="5"/>
  <c r="I2241" i="5"/>
  <c r="H2241" i="5"/>
  <c r="F2241" i="5"/>
  <c r="AB2253" i="5"/>
  <c r="S2253" i="5"/>
  <c r="AB2257" i="5"/>
  <c r="S2257" i="5"/>
  <c r="AB2264" i="5"/>
  <c r="AB2268" i="5"/>
  <c r="AB2302" i="5"/>
  <c r="AB2118" i="5"/>
  <c r="F2128" i="5"/>
  <c r="S2132" i="5"/>
  <c r="AB2137" i="5"/>
  <c r="AB2142" i="5"/>
  <c r="F2160" i="5"/>
  <c r="S2164" i="5"/>
  <c r="AB2169" i="5"/>
  <c r="AB2174" i="5"/>
  <c r="AB2177" i="5"/>
  <c r="H2184" i="5"/>
  <c r="F2184" i="5"/>
  <c r="H2201" i="5"/>
  <c r="R2201" i="5"/>
  <c r="J2201" i="5"/>
  <c r="I2201" i="5"/>
  <c r="J2202" i="5"/>
  <c r="R2202" i="5"/>
  <c r="I2202" i="5"/>
  <c r="H2202" i="5"/>
  <c r="F2202" i="5"/>
  <c r="S2207" i="5"/>
  <c r="AB2207" i="5"/>
  <c r="I2221" i="5"/>
  <c r="H2221" i="5"/>
  <c r="J2221" i="5"/>
  <c r="F2221" i="5"/>
  <c r="AB2232" i="5"/>
  <c r="J2237" i="5"/>
  <c r="I2237" i="5"/>
  <c r="H2237" i="5"/>
  <c r="R2238" i="5"/>
  <c r="J2238" i="5"/>
  <c r="I2238" i="5"/>
  <c r="F2238" i="5"/>
  <c r="AB2274" i="5"/>
  <c r="S2274" i="5"/>
  <c r="J2175" i="5"/>
  <c r="J2187" i="5"/>
  <c r="AB2197" i="5"/>
  <c r="AB2205" i="5"/>
  <c r="H2205" i="5"/>
  <c r="AB2213" i="5"/>
  <c r="AB2221" i="5"/>
  <c r="AB2226" i="5"/>
  <c r="AB2249" i="5"/>
  <c r="F2254" i="5"/>
  <c r="AB2260" i="5"/>
  <c r="AB2301" i="5"/>
  <c r="S2301" i="5"/>
  <c r="J2352" i="5"/>
  <c r="R2352" i="5"/>
  <c r="I2352" i="5"/>
  <c r="H2352" i="5"/>
  <c r="F2352" i="5"/>
  <c r="R2175" i="5"/>
  <c r="R2187" i="5"/>
  <c r="S2190" i="5"/>
  <c r="S2198" i="5"/>
  <c r="S2206" i="5"/>
  <c r="S2214" i="5"/>
  <c r="S2227" i="5"/>
  <c r="R2234" i="5"/>
  <c r="J2234" i="5"/>
  <c r="I2234" i="5"/>
  <c r="AB2245" i="5"/>
  <c r="F2250" i="5"/>
  <c r="F2253" i="5"/>
  <c r="AB2256" i="5"/>
  <c r="R2262" i="5"/>
  <c r="J2262" i="5"/>
  <c r="I2262" i="5"/>
  <c r="I2284" i="5"/>
  <c r="F2289" i="5"/>
  <c r="R2289" i="5"/>
  <c r="J2289" i="5"/>
  <c r="I2289" i="5"/>
  <c r="J2305" i="5"/>
  <c r="F2305" i="5"/>
  <c r="I2305" i="5"/>
  <c r="H2305" i="5"/>
  <c r="I2310" i="5"/>
  <c r="H2310" i="5"/>
  <c r="R2310" i="5"/>
  <c r="J2310" i="5"/>
  <c r="F2310" i="5"/>
  <c r="R2320" i="5"/>
  <c r="F2320" i="5"/>
  <c r="J2320" i="5"/>
  <c r="I2320" i="5"/>
  <c r="H2320" i="5"/>
  <c r="F2192" i="5"/>
  <c r="R2192" i="5"/>
  <c r="F2197" i="5"/>
  <c r="F2200" i="5"/>
  <c r="R2200" i="5"/>
  <c r="F2205" i="5"/>
  <c r="F2208" i="5"/>
  <c r="R2208" i="5"/>
  <c r="F2216" i="5"/>
  <c r="R2216" i="5"/>
  <c r="AB2222" i="5"/>
  <c r="AB2229" i="5"/>
  <c r="AB2241" i="5"/>
  <c r="AB2252" i="5"/>
  <c r="R2258" i="5"/>
  <c r="J2258" i="5"/>
  <c r="I2258" i="5"/>
  <c r="AB2267" i="5"/>
  <c r="AB2283" i="5"/>
  <c r="R2293" i="5"/>
  <c r="J2293" i="5"/>
  <c r="I2293" i="5"/>
  <c r="H2293" i="5"/>
  <c r="F2297" i="5"/>
  <c r="R2297" i="5"/>
  <c r="J2297" i="5"/>
  <c r="I2297" i="5"/>
  <c r="R2305" i="5"/>
  <c r="S2223" i="5"/>
  <c r="AB2237" i="5"/>
  <c r="AB2248" i="5"/>
  <c r="R2254" i="5"/>
  <c r="J2254" i="5"/>
  <c r="I2254" i="5"/>
  <c r="R2284" i="5"/>
  <c r="H2284" i="5"/>
  <c r="F2284" i="5"/>
  <c r="AB2342" i="5"/>
  <c r="S2342" i="5"/>
  <c r="F2366" i="5"/>
  <c r="R2366" i="5"/>
  <c r="J2366" i="5"/>
  <c r="I2366" i="5"/>
  <c r="H2366" i="5"/>
  <c r="AB2382" i="5"/>
  <c r="S2382" i="5"/>
  <c r="AB2193" i="5"/>
  <c r="AB2201" i="5"/>
  <c r="AB2209" i="5"/>
  <c r="AB2217" i="5"/>
  <c r="AB2228" i="5"/>
  <c r="S2231" i="5"/>
  <c r="AB2233" i="5"/>
  <c r="AB2244" i="5"/>
  <c r="R2250" i="5"/>
  <c r="J2250" i="5"/>
  <c r="I2250" i="5"/>
  <c r="J2253" i="5"/>
  <c r="I2253" i="5"/>
  <c r="H2253" i="5"/>
  <c r="AB2265" i="5"/>
  <c r="I2278" i="5"/>
  <c r="F2278" i="5"/>
  <c r="R2278" i="5"/>
  <c r="J2278" i="5"/>
  <c r="AB2309" i="5"/>
  <c r="S2309" i="5"/>
  <c r="J2346" i="5"/>
  <c r="I2346" i="5"/>
  <c r="H2346" i="5"/>
  <c r="R2346" i="5"/>
  <c r="F2346" i="5"/>
  <c r="AB2261" i="5"/>
  <c r="I2286" i="5"/>
  <c r="R2286" i="5"/>
  <c r="J2286" i="5"/>
  <c r="H2286" i="5"/>
  <c r="S2302" i="5"/>
  <c r="I2318" i="5"/>
  <c r="H2318" i="5"/>
  <c r="F2318" i="5"/>
  <c r="R2318" i="5"/>
  <c r="J2318" i="5"/>
  <c r="I2231" i="5"/>
  <c r="AB2276" i="5"/>
  <c r="H2280" i="5"/>
  <c r="F2301" i="5"/>
  <c r="AB2313" i="5"/>
  <c r="AB2318" i="5"/>
  <c r="S2318" i="5"/>
  <c r="AB2326" i="5"/>
  <c r="AB2330" i="5"/>
  <c r="J2338" i="5"/>
  <c r="I2338" i="5"/>
  <c r="H2338" i="5"/>
  <c r="I2306" i="5"/>
  <c r="F2306" i="5"/>
  <c r="AB2321" i="5"/>
  <c r="AB2364" i="5"/>
  <c r="S2364" i="5"/>
  <c r="S2269" i="5"/>
  <c r="S2271" i="5"/>
  <c r="S2282" i="5"/>
  <c r="R2304" i="5"/>
  <c r="I2304" i="5"/>
  <c r="S2317" i="5"/>
  <c r="AB2346" i="5"/>
  <c r="F2358" i="5"/>
  <c r="R2358" i="5"/>
  <c r="J2358" i="5"/>
  <c r="I2358" i="5"/>
  <c r="H2358" i="5"/>
  <c r="J2372" i="5"/>
  <c r="H2372" i="5"/>
  <c r="R2372" i="5"/>
  <c r="I2372" i="5"/>
  <c r="F2372" i="5"/>
  <c r="AB2409" i="5"/>
  <c r="S2409" i="5"/>
  <c r="AB2422" i="5"/>
  <c r="S2235" i="5"/>
  <c r="S2239" i="5"/>
  <c r="S2243" i="5"/>
  <c r="S2247" i="5"/>
  <c r="S2251" i="5"/>
  <c r="S2255" i="5"/>
  <c r="S2259" i="5"/>
  <c r="S2263" i="5"/>
  <c r="R2280" i="5"/>
  <c r="S2285" i="5"/>
  <c r="F2304" i="5"/>
  <c r="R2312" i="5"/>
  <c r="I2312" i="5"/>
  <c r="AB2329" i="5"/>
  <c r="S2386" i="5"/>
  <c r="S2266" i="5"/>
  <c r="S2273" i="5"/>
  <c r="S2280" i="5"/>
  <c r="R2300" i="5"/>
  <c r="H2300" i="5"/>
  <c r="F2312" i="5"/>
  <c r="AB2338" i="5"/>
  <c r="S2338" i="5"/>
  <c r="AB2341" i="5"/>
  <c r="AB2381" i="5"/>
  <c r="S2381" i="5"/>
  <c r="AB2269" i="5"/>
  <c r="AB2282" i="5"/>
  <c r="R2292" i="5"/>
  <c r="R2301" i="5"/>
  <c r="H2304" i="5"/>
  <c r="H2306" i="5"/>
  <c r="H2308" i="5"/>
  <c r="S2314" i="5"/>
  <c r="R2319" i="5"/>
  <c r="J2319" i="5"/>
  <c r="I2319" i="5"/>
  <c r="H2319" i="5"/>
  <c r="I2322" i="5"/>
  <c r="H2322" i="5"/>
  <c r="J2322" i="5"/>
  <c r="R2327" i="5"/>
  <c r="J2327" i="5"/>
  <c r="I2327" i="5"/>
  <c r="S2346" i="5"/>
  <c r="F2374" i="5"/>
  <c r="R2374" i="5"/>
  <c r="J2374" i="5"/>
  <c r="I2374" i="5"/>
  <c r="H2374" i="5"/>
  <c r="AB2334" i="5"/>
  <c r="AB2345" i="5"/>
  <c r="AB2351" i="5"/>
  <c r="S2357" i="5"/>
  <c r="AB2357" i="5"/>
  <c r="S2362" i="5"/>
  <c r="AB2362" i="5"/>
  <c r="S2373" i="5"/>
  <c r="AB2373" i="5"/>
  <c r="AB2380" i="5"/>
  <c r="S2380" i="5"/>
  <c r="AB2325" i="5"/>
  <c r="AB2333" i="5"/>
  <c r="AB2350" i="5"/>
  <c r="AB2356" i="5"/>
  <c r="S2356" i="5"/>
  <c r="J2364" i="5"/>
  <c r="H2364" i="5"/>
  <c r="R2364" i="5"/>
  <c r="I2364" i="5"/>
  <c r="AB2372" i="5"/>
  <c r="S2372" i="5"/>
  <c r="AB2392" i="5"/>
  <c r="S2392" i="5"/>
  <c r="R2398" i="5"/>
  <c r="J2398" i="5"/>
  <c r="I2398" i="5"/>
  <c r="H2398" i="5"/>
  <c r="F2398" i="5"/>
  <c r="AB2426" i="5"/>
  <c r="S2365" i="5"/>
  <c r="AB2365" i="5"/>
  <c r="S2370" i="5"/>
  <c r="AB2370" i="5"/>
  <c r="AB2354" i="5"/>
  <c r="J2377" i="5"/>
  <c r="R2377" i="5"/>
  <c r="I2377" i="5"/>
  <c r="H2377" i="5"/>
  <c r="F2377" i="5"/>
  <c r="AB2397" i="5"/>
  <c r="S2397" i="5"/>
  <c r="AB2359" i="5"/>
  <c r="AB2367" i="5"/>
  <c r="AB2375" i="5"/>
  <c r="J2386" i="5"/>
  <c r="I2386" i="5"/>
  <c r="AB2388" i="5"/>
  <c r="S2388" i="5"/>
  <c r="F2392" i="5"/>
  <c r="R2392" i="5"/>
  <c r="J2392" i="5"/>
  <c r="I2392" i="5"/>
  <c r="H2392" i="5"/>
  <c r="AB2414" i="5"/>
  <c r="AB2402" i="5"/>
  <c r="R2418" i="5"/>
  <c r="J2418" i="5"/>
  <c r="I2418" i="5"/>
  <c r="H2418" i="5"/>
  <c r="F2418" i="5"/>
  <c r="J2458" i="5"/>
  <c r="I2458" i="5"/>
  <c r="R2458" i="5"/>
  <c r="H2458" i="5"/>
  <c r="F2458" i="5"/>
  <c r="AB2488" i="5"/>
  <c r="S2488" i="5"/>
  <c r="S2498" i="5"/>
  <c r="R2324" i="5"/>
  <c r="R2336" i="5"/>
  <c r="R2340" i="5"/>
  <c r="R2344" i="5"/>
  <c r="R2348" i="5"/>
  <c r="AB2360" i="5"/>
  <c r="AB2368" i="5"/>
  <c r="AB2376" i="5"/>
  <c r="I2393" i="5"/>
  <c r="H2393" i="5"/>
  <c r="J2393" i="5"/>
  <c r="F2393" i="5"/>
  <c r="R2410" i="5"/>
  <c r="J2410" i="5"/>
  <c r="I2410" i="5"/>
  <c r="H2410" i="5"/>
  <c r="J2496" i="5"/>
  <c r="I2496" i="5"/>
  <c r="H2496" i="5"/>
  <c r="R2496" i="5"/>
  <c r="F2496" i="5"/>
  <c r="H2354" i="5"/>
  <c r="S2355" i="5"/>
  <c r="AB2378" i="5"/>
  <c r="H2386" i="5"/>
  <c r="AB2398" i="5"/>
  <c r="AB2349" i="5"/>
  <c r="F2351" i="5"/>
  <c r="I2354" i="5"/>
  <c r="F2357" i="5"/>
  <c r="AB2363" i="5"/>
  <c r="F2365" i="5"/>
  <c r="AB2371" i="5"/>
  <c r="F2373" i="5"/>
  <c r="R2386" i="5"/>
  <c r="R2406" i="5"/>
  <c r="J2406" i="5"/>
  <c r="I2406" i="5"/>
  <c r="H2406" i="5"/>
  <c r="F2406" i="5"/>
  <c r="F2410" i="5"/>
  <c r="AB2421" i="5"/>
  <c r="S2421" i="5"/>
  <c r="J2447" i="5"/>
  <c r="I2447" i="5"/>
  <c r="H2447" i="5"/>
  <c r="F2447" i="5"/>
  <c r="R2447" i="5"/>
  <c r="J2354" i="5"/>
  <c r="H2363" i="5"/>
  <c r="F2363" i="5"/>
  <c r="S2384" i="5"/>
  <c r="S2385" i="5"/>
  <c r="AB2390" i="5"/>
  <c r="S2396" i="5"/>
  <c r="AB2453" i="5"/>
  <c r="S2453" i="5"/>
  <c r="H2473" i="5"/>
  <c r="R2473" i="5"/>
  <c r="J2473" i="5"/>
  <c r="F2473" i="5"/>
  <c r="S2477" i="5"/>
  <c r="AB2477" i="5"/>
  <c r="S2400" i="5"/>
  <c r="AB2405" i="5"/>
  <c r="AB2406" i="5"/>
  <c r="AB2413" i="5"/>
  <c r="AB2442" i="5"/>
  <c r="S2442" i="5"/>
  <c r="AB2466" i="5"/>
  <c r="S2466" i="5"/>
  <c r="S2404" i="5"/>
  <c r="AB2418" i="5"/>
  <c r="AB2425" i="5"/>
  <c r="S2451" i="5"/>
  <c r="AB2451" i="5"/>
  <c r="J2454" i="5"/>
  <c r="I2454" i="5"/>
  <c r="R2454" i="5"/>
  <c r="H2454" i="5"/>
  <c r="J2474" i="5"/>
  <c r="I2474" i="5"/>
  <c r="R2474" i="5"/>
  <c r="H2474" i="5"/>
  <c r="F2474" i="5"/>
  <c r="AB2485" i="5"/>
  <c r="S2485" i="5"/>
  <c r="S2494" i="5"/>
  <c r="F2380" i="5"/>
  <c r="F2388" i="5"/>
  <c r="AB2430" i="5"/>
  <c r="F2454" i="5"/>
  <c r="H2480" i="5"/>
  <c r="I2480" i="5"/>
  <c r="F2480" i="5"/>
  <c r="R2480" i="5"/>
  <c r="J2480" i="5"/>
  <c r="AB2389" i="5"/>
  <c r="AB2410" i="5"/>
  <c r="AB2417" i="5"/>
  <c r="R2427" i="5"/>
  <c r="J2427" i="5"/>
  <c r="I2427" i="5"/>
  <c r="S2435" i="5"/>
  <c r="AB2435" i="5"/>
  <c r="H2445" i="5"/>
  <c r="R2445" i="5"/>
  <c r="J2445" i="5"/>
  <c r="F2445" i="5"/>
  <c r="AB2483" i="5"/>
  <c r="S2483" i="5"/>
  <c r="AB2429" i="5"/>
  <c r="J2434" i="5"/>
  <c r="R2434" i="5"/>
  <c r="I2434" i="5"/>
  <c r="H2434" i="5"/>
  <c r="S2439" i="5"/>
  <c r="AB2439" i="5"/>
  <c r="J2500" i="5"/>
  <c r="I2500" i="5"/>
  <c r="H2500" i="5"/>
  <c r="R2500" i="5"/>
  <c r="F2500" i="5"/>
  <c r="J2462" i="5"/>
  <c r="I2462" i="5"/>
  <c r="S2491" i="5"/>
  <c r="S2408" i="5"/>
  <c r="S2412" i="5"/>
  <c r="S2416" i="5"/>
  <c r="S2420" i="5"/>
  <c r="S2424" i="5"/>
  <c r="S2428" i="5"/>
  <c r="F2436" i="5"/>
  <c r="R2436" i="5"/>
  <c r="J2436" i="5"/>
  <c r="AB2447" i="5"/>
  <c r="H2449" i="5"/>
  <c r="R2449" i="5"/>
  <c r="J2449" i="5"/>
  <c r="I2449" i="5"/>
  <c r="F2462" i="5"/>
  <c r="AB2476" i="5"/>
  <c r="S2476" i="5"/>
  <c r="AB2479" i="5"/>
  <c r="F2491" i="5"/>
  <c r="R2491" i="5"/>
  <c r="J2491" i="5"/>
  <c r="I2491" i="5"/>
  <c r="H2491" i="5"/>
  <c r="S2495" i="5"/>
  <c r="F22" i="6"/>
  <c r="B22" i="6"/>
  <c r="F27" i="6" s="1"/>
  <c r="F2440" i="5"/>
  <c r="J2440" i="5"/>
  <c r="I2440" i="5"/>
  <c r="H2440" i="5"/>
  <c r="AB2458" i="5"/>
  <c r="S2499" i="5"/>
  <c r="F64" i="6"/>
  <c r="G5" i="6"/>
  <c r="H5" i="6"/>
  <c r="H6" i="6"/>
  <c r="H2462" i="5"/>
  <c r="J2470" i="5"/>
  <c r="I2470" i="5"/>
  <c r="S2474" i="5"/>
  <c r="AB2484" i="5"/>
  <c r="S2484" i="5"/>
  <c r="S2487" i="5"/>
  <c r="AB2431" i="5"/>
  <c r="H2436" i="5"/>
  <c r="I2451" i="5"/>
  <c r="H2451" i="5"/>
  <c r="F2451" i="5"/>
  <c r="F2460" i="5"/>
  <c r="R2460" i="5"/>
  <c r="J2460" i="5"/>
  <c r="I2460" i="5"/>
  <c r="H2460" i="5"/>
  <c r="R2462" i="5"/>
  <c r="F2470" i="5"/>
  <c r="J2481" i="5"/>
  <c r="I2481" i="5"/>
  <c r="R2481" i="5"/>
  <c r="H2481" i="5"/>
  <c r="F2481" i="5"/>
  <c r="F2487" i="5"/>
  <c r="I2487" i="5"/>
  <c r="H2487" i="5"/>
  <c r="R2487" i="5"/>
  <c r="J2487" i="5"/>
  <c r="J2492" i="5"/>
  <c r="I2492" i="5"/>
  <c r="H2492" i="5"/>
  <c r="G17" i="6"/>
  <c r="H17" i="6"/>
  <c r="AB2441" i="5"/>
  <c r="S2441" i="5"/>
  <c r="S2448" i="5"/>
  <c r="S2450" i="5"/>
  <c r="S2493" i="5"/>
  <c r="S2497" i="5"/>
  <c r="S2501" i="5"/>
  <c r="D9" i="6"/>
  <c r="G15" i="6"/>
  <c r="H15" i="6" s="1"/>
  <c r="B20" i="6"/>
  <c r="F25" i="6" s="1"/>
  <c r="AB2445" i="5"/>
  <c r="S2445" i="5"/>
  <c r="F2456" i="5"/>
  <c r="AB2456" i="5"/>
  <c r="F2464" i="5"/>
  <c r="AB2464" i="5"/>
  <c r="F2472" i="5"/>
  <c r="AB2472" i="5"/>
  <c r="S2492" i="5"/>
  <c r="F2493" i="5"/>
  <c r="R2493" i="5"/>
  <c r="J2493" i="5"/>
  <c r="S2496" i="5"/>
  <c r="F2497" i="5"/>
  <c r="R2497" i="5"/>
  <c r="J2497" i="5"/>
  <c r="S2500" i="5"/>
  <c r="F2501" i="5"/>
  <c r="R2501" i="5"/>
  <c r="J2501" i="5"/>
  <c r="AB2457" i="5"/>
  <c r="AB2465" i="5"/>
  <c r="AB2473" i="5"/>
  <c r="R2486" i="5"/>
  <c r="J2486" i="5"/>
  <c r="I2486" i="5"/>
  <c r="AB2489" i="5"/>
  <c r="F2479" i="5"/>
  <c r="R2490" i="5"/>
  <c r="J2490" i="5"/>
  <c r="S2502" i="5"/>
  <c r="S2475" i="5"/>
  <c r="AB2480" i="5"/>
  <c r="B21" i="6"/>
  <c r="B51" i="6" s="1"/>
  <c r="G51" i="6" s="1"/>
  <c r="G16" i="6"/>
  <c r="H16" i="6"/>
  <c r="J4" i="5"/>
  <c r="A3" i="2"/>
  <c r="B25" i="3"/>
  <c r="N4" i="5"/>
  <c r="P4" i="5"/>
  <c r="A12" i="2"/>
  <c r="B5" i="3"/>
  <c r="B9" i="4"/>
  <c r="A5" i="6" s="1"/>
  <c r="H74" i="4"/>
  <c r="C12" i="3"/>
  <c r="A13" i="2"/>
  <c r="C5" i="3"/>
  <c r="B73" i="4"/>
  <c r="A39" i="2"/>
  <c r="C9" i="3"/>
  <c r="A26" i="2"/>
  <c r="D25" i="4"/>
  <c r="D74" i="4" s="1"/>
  <c r="A70" i="2"/>
  <c r="C31" i="3"/>
  <c r="F4" i="5"/>
  <c r="A54" i="2"/>
  <c r="C24" i="3"/>
  <c r="J14" i="6"/>
  <c r="J25" i="6"/>
  <c r="I46" i="6"/>
  <c r="J66" i="6"/>
  <c r="J26" i="6"/>
  <c r="I47" i="6"/>
  <c r="L65" i="6"/>
  <c r="A4" i="8"/>
  <c r="A65" i="2"/>
  <c r="B14" i="3"/>
  <c r="I4" i="4"/>
  <c r="I74" i="4"/>
  <c r="A50" i="2"/>
  <c r="C22" i="3"/>
  <c r="J19" i="6"/>
  <c r="I30" i="6"/>
  <c r="I40" i="6"/>
  <c r="I57" i="6"/>
  <c r="L66" i="6"/>
  <c r="A6" i="2"/>
  <c r="A14" i="2"/>
  <c r="B18" i="3"/>
  <c r="A7" i="2"/>
  <c r="A58" i="2"/>
  <c r="C2" i="3"/>
  <c r="C26" i="3"/>
  <c r="B13" i="4"/>
  <c r="L4" i="5"/>
  <c r="A8" i="2"/>
  <c r="A33" i="2"/>
  <c r="A42" i="2"/>
  <c r="A68" i="2"/>
  <c r="B3" i="3"/>
  <c r="B15" i="3"/>
  <c r="B19" i="3"/>
  <c r="B31" i="3"/>
  <c r="B6" i="4"/>
  <c r="B46" i="4"/>
  <c r="A31" i="6" s="1"/>
  <c r="A91" i="4"/>
  <c r="B3" i="6"/>
  <c r="J20" i="6"/>
  <c r="J30" i="6"/>
  <c r="J31" i="6"/>
  <c r="I41" i="6"/>
  <c r="I49" i="6"/>
  <c r="L67" i="6"/>
  <c r="A1" i="7"/>
  <c r="I4" i="6"/>
  <c r="I5" i="6"/>
  <c r="I34" i="6"/>
  <c r="J41" i="6"/>
  <c r="I50" i="6"/>
  <c r="J58" i="6"/>
  <c r="L68" i="6"/>
  <c r="B5" i="7"/>
  <c r="G4" i="8"/>
  <c r="A10" i="2"/>
  <c r="A18" i="2"/>
  <c r="A27" i="2"/>
  <c r="A44" i="2"/>
  <c r="A53" i="2"/>
  <c r="A61" i="2"/>
  <c r="B4" i="3"/>
  <c r="B8" i="3"/>
  <c r="B12" i="3"/>
  <c r="B20" i="3"/>
  <c r="B24" i="3"/>
  <c r="B28" i="3"/>
  <c r="B8" i="4"/>
  <c r="A4" i="6" s="1"/>
  <c r="B16" i="4"/>
  <c r="A8" i="6" s="1"/>
  <c r="B25" i="4"/>
  <c r="A13" i="6" s="1"/>
  <c r="B74" i="4"/>
  <c r="A53" i="6" s="1"/>
  <c r="B3" i="5"/>
  <c r="G4" i="5"/>
  <c r="A1" i="6"/>
  <c r="D3" i="6"/>
  <c r="J4" i="6"/>
  <c r="I6" i="6"/>
  <c r="C6" i="6" s="1"/>
  <c r="I7" i="6"/>
  <c r="I8" i="6"/>
  <c r="I10" i="6"/>
  <c r="I11" i="6"/>
  <c r="I12" i="6"/>
  <c r="J34" i="6"/>
  <c r="I35" i="6"/>
  <c r="J42" i="6"/>
  <c r="I51" i="6"/>
  <c r="J59" i="6"/>
  <c r="I60" i="6"/>
  <c r="D1" i="6"/>
  <c r="J6" i="6"/>
  <c r="J7" i="6"/>
  <c r="J9" i="6"/>
  <c r="J10" i="6"/>
  <c r="J11" i="6"/>
  <c r="I24" i="6"/>
  <c r="J35" i="6"/>
  <c r="I36" i="6"/>
  <c r="J51" i="6"/>
  <c r="I52" i="6"/>
  <c r="J60" i="6"/>
  <c r="I65" i="6"/>
  <c r="D5" i="7"/>
  <c r="B10" i="4"/>
  <c r="A6" i="6" s="1"/>
  <c r="G25" i="4"/>
  <c r="G31" i="4" s="1"/>
  <c r="B44" i="4"/>
  <c r="A29" i="6" s="1"/>
  <c r="A4" i="5"/>
  <c r="I14" i="6"/>
  <c r="I15" i="6"/>
  <c r="I16" i="6"/>
  <c r="C16" i="6" s="1"/>
  <c r="J24" i="6"/>
  <c r="I25" i="6"/>
  <c r="J36" i="6"/>
  <c r="J44" i="6"/>
  <c r="I45" i="6"/>
  <c r="J52" i="6"/>
  <c r="J62" i="6"/>
  <c r="I63" i="6"/>
  <c r="I64" i="6"/>
  <c r="J65" i="6"/>
  <c r="I66" i="6"/>
  <c r="B60" i="1"/>
  <c r="F4" i="8"/>
  <c r="H4" i="8"/>
  <c r="I4" i="8"/>
  <c r="C4" i="8"/>
  <c r="S92" i="5"/>
  <c r="S148" i="5"/>
  <c r="S489" i="5"/>
  <c r="S509" i="5"/>
  <c r="S145" i="5"/>
  <c r="S191" i="5"/>
  <c r="S201" i="5"/>
  <c r="S83" i="5"/>
  <c r="S165" i="5"/>
  <c r="S245" i="5"/>
  <c r="S342" i="5"/>
  <c r="S395" i="5"/>
  <c r="S399" i="5"/>
  <c r="S407" i="5"/>
  <c r="S370" i="5"/>
  <c r="S435" i="5"/>
  <c r="S426" i="5"/>
  <c r="S450" i="5"/>
  <c r="S546" i="5"/>
  <c r="S375" i="5"/>
  <c r="S347" i="5"/>
  <c r="S537" i="5"/>
  <c r="S167" i="5"/>
  <c r="S59" i="5"/>
  <c r="S121" i="5"/>
  <c r="S175" i="5"/>
  <c r="S359" i="5"/>
  <c r="S75" i="5"/>
  <c r="S95" i="5"/>
  <c r="S217" i="5"/>
  <c r="S293" i="5"/>
  <c r="S415" i="5"/>
  <c r="S430" i="5"/>
  <c r="S558" i="5"/>
  <c r="S508" i="5"/>
  <c r="S104" i="5"/>
  <c r="S339" i="5"/>
  <c r="S81" i="5"/>
  <c r="S93" i="5"/>
  <c r="S159" i="5"/>
  <c r="S169" i="5"/>
  <c r="S111" i="5"/>
  <c r="S143" i="5"/>
  <c r="S133" i="5"/>
  <c r="S265" i="5"/>
  <c r="S273" i="5"/>
  <c r="S386" i="5"/>
  <c r="S427" i="5"/>
  <c r="S447" i="5"/>
  <c r="S455" i="5"/>
  <c r="S434" i="5"/>
  <c r="S188" i="5"/>
  <c r="S227" i="5"/>
  <c r="S235" i="5"/>
  <c r="S223" i="5"/>
  <c r="S177" i="5"/>
  <c r="S103" i="5"/>
  <c r="S135" i="5"/>
  <c r="S157" i="5"/>
  <c r="S73" i="5"/>
  <c r="S117" i="5"/>
  <c r="S181" i="5"/>
  <c r="S129" i="5"/>
  <c r="S193" i="5"/>
  <c r="S63" i="5"/>
  <c r="S221" i="5"/>
  <c r="S257" i="5"/>
  <c r="S414" i="5"/>
  <c r="S439" i="5"/>
  <c r="S570" i="5"/>
  <c r="S438" i="5"/>
  <c r="S566" i="5"/>
  <c r="S466" i="5"/>
  <c r="S255" i="5"/>
  <c r="S541" i="5"/>
  <c r="S125" i="5"/>
  <c r="S127" i="5"/>
  <c r="S406" i="5"/>
  <c r="S109" i="5"/>
  <c r="S195" i="5"/>
  <c r="S185" i="5"/>
  <c r="S197" i="5"/>
  <c r="S350" i="5"/>
  <c r="S297" i="5"/>
  <c r="S387" i="5"/>
  <c r="S300" i="5"/>
  <c r="S402" i="5"/>
  <c r="S419" i="5"/>
  <c r="S462" i="5"/>
  <c r="S550" i="5"/>
  <c r="S584" i="5"/>
  <c r="S267" i="5"/>
  <c r="S477" i="5"/>
  <c r="S65" i="5"/>
  <c r="S141" i="5"/>
  <c r="S173" i="5"/>
  <c r="S67" i="5"/>
  <c r="S87" i="5"/>
  <c r="S153" i="5"/>
  <c r="S155" i="5"/>
  <c r="S362" i="5"/>
  <c r="S302" i="5"/>
  <c r="S390" i="5"/>
  <c r="S346" i="5"/>
  <c r="S431" i="5"/>
  <c r="S442" i="5"/>
  <c r="S582" i="5"/>
  <c r="S57" i="5"/>
  <c r="S97" i="5"/>
  <c r="S79" i="5"/>
  <c r="S233" i="5"/>
  <c r="S269" i="5"/>
  <c r="S289" i="5"/>
  <c r="S394" i="5"/>
  <c r="S398" i="5"/>
  <c r="S403" i="5"/>
  <c r="S411" i="5"/>
  <c r="S451" i="5"/>
  <c r="S418" i="5"/>
  <c r="S446" i="5"/>
  <c r="S208" i="5"/>
  <c r="S71" i="5"/>
  <c r="S91" i="5"/>
  <c r="S123" i="5"/>
  <c r="S383" i="5"/>
  <c r="S225" i="5"/>
  <c r="S253" i="5"/>
  <c r="S261" i="5"/>
  <c r="S281" i="5"/>
  <c r="S391" i="5"/>
  <c r="S378" i="5"/>
  <c r="S423" i="5"/>
  <c r="S443" i="5"/>
  <c r="S422" i="5"/>
  <c r="S468" i="5"/>
  <c r="S459" i="5"/>
  <c r="S492" i="5"/>
  <c r="R2163" i="5"/>
  <c r="I1965" i="5"/>
  <c r="J1965" i="5"/>
  <c r="I985" i="5"/>
  <c r="H648" i="5"/>
  <c r="R2042" i="5"/>
  <c r="R1965" i="5"/>
  <c r="F288" i="5"/>
  <c r="H985" i="5"/>
  <c r="H1957" i="5"/>
  <c r="R985" i="5"/>
  <c r="I1957" i="5"/>
  <c r="J1957" i="5"/>
  <c r="R1957" i="5"/>
  <c r="I676" i="5"/>
  <c r="H676" i="5"/>
  <c r="J985" i="5"/>
  <c r="S604" i="5"/>
  <c r="S608" i="5"/>
  <c r="S596" i="5"/>
  <c r="X120" i="5"/>
  <c r="S530" i="5"/>
  <c r="S354" i="5"/>
  <c r="X316" i="5"/>
  <c r="S341" i="5"/>
  <c r="S313" i="5"/>
  <c r="S355" i="5"/>
  <c r="S381" i="5"/>
  <c r="J1917" i="5"/>
  <c r="R981" i="5"/>
  <c r="R870" i="5"/>
  <c r="I849" i="5"/>
  <c r="F1733" i="5"/>
  <c r="I1857" i="5"/>
  <c r="H1337" i="5"/>
  <c r="I1222" i="5"/>
  <c r="J773" i="5"/>
  <c r="F676" i="5"/>
  <c r="I1733" i="5"/>
  <c r="J2282" i="5"/>
  <c r="J1337" i="5"/>
  <c r="F965" i="5"/>
  <c r="J676" i="5"/>
  <c r="J263" i="5"/>
  <c r="F2187" i="5"/>
  <c r="J1733" i="5"/>
  <c r="R1337" i="5"/>
  <c r="I965" i="5"/>
  <c r="H750" i="5"/>
  <c r="H576" i="5"/>
  <c r="R965" i="5"/>
  <c r="J750" i="5"/>
  <c r="I576" i="5"/>
  <c r="I263" i="5"/>
  <c r="H263" i="5"/>
  <c r="J1490" i="5"/>
  <c r="I1337" i="5"/>
  <c r="J576" i="5"/>
  <c r="F980" i="5"/>
  <c r="J670" i="5"/>
  <c r="J1049" i="5"/>
  <c r="J1682" i="5"/>
  <c r="I1049" i="5"/>
  <c r="I1318" i="5"/>
  <c r="H980" i="5"/>
  <c r="I648" i="5"/>
  <c r="R1037" i="5"/>
  <c r="I1013" i="5"/>
  <c r="J1318" i="5"/>
  <c r="I980" i="5"/>
  <c r="R1318" i="5"/>
  <c r="J980" i="5"/>
  <c r="H2114" i="5"/>
  <c r="R1752" i="5"/>
  <c r="I670" i="5"/>
  <c r="J213" i="5"/>
  <c r="J187" i="5"/>
  <c r="R1049" i="5"/>
  <c r="R1013" i="5"/>
  <c r="I1037" i="5"/>
  <c r="F1318" i="5"/>
  <c r="R850" i="5"/>
  <c r="F1945" i="5"/>
  <c r="H1945" i="5"/>
  <c r="J461" i="5"/>
  <c r="I1945" i="5"/>
  <c r="H461" i="5"/>
  <c r="J1945" i="5"/>
  <c r="J1436" i="5"/>
  <c r="F1156" i="5"/>
  <c r="R1945" i="5"/>
  <c r="J1424" i="5"/>
  <c r="R260" i="5"/>
  <c r="I2361" i="5"/>
  <c r="I870" i="5"/>
  <c r="I461" i="5"/>
  <c r="R572" i="5"/>
  <c r="I2478" i="5"/>
  <c r="H1156" i="5"/>
  <c r="F870" i="5"/>
  <c r="F89" i="5"/>
  <c r="R744" i="5"/>
  <c r="F260" i="5"/>
  <c r="F765" i="5"/>
  <c r="H744" i="5"/>
  <c r="H260" i="5"/>
  <c r="H560" i="5"/>
  <c r="F461" i="5"/>
  <c r="R1202" i="5"/>
  <c r="H572" i="5"/>
  <c r="I560" i="5"/>
  <c r="J1202" i="5"/>
  <c r="I572" i="5"/>
  <c r="J560" i="5"/>
  <c r="I260" i="5"/>
  <c r="J870" i="5"/>
  <c r="F560" i="5"/>
  <c r="I101" i="5"/>
  <c r="J572" i="5"/>
  <c r="R2361" i="5"/>
  <c r="H1784" i="5"/>
  <c r="R797" i="5"/>
  <c r="H574" i="5"/>
  <c r="R2395" i="5"/>
  <c r="J2361" i="5"/>
  <c r="F694" i="5"/>
  <c r="I642" i="5"/>
  <c r="H401" i="5"/>
  <c r="H2395" i="5"/>
  <c r="J401" i="5"/>
  <c r="R773" i="5"/>
  <c r="R401" i="5"/>
  <c r="F797" i="5"/>
  <c r="F773" i="5"/>
  <c r="F2361" i="5"/>
  <c r="H797" i="5"/>
  <c r="H773" i="5"/>
  <c r="J389" i="5"/>
  <c r="H2361" i="5"/>
  <c r="F1784" i="5"/>
  <c r="F940" i="5"/>
  <c r="I797" i="5"/>
  <c r="I773" i="5"/>
  <c r="J2014" i="5"/>
  <c r="J1722" i="5"/>
  <c r="H1432" i="5"/>
  <c r="I1306" i="5"/>
  <c r="F1270" i="5"/>
  <c r="J600" i="5"/>
  <c r="R1401" i="5"/>
  <c r="R1306" i="5"/>
  <c r="H600" i="5"/>
  <c r="I1768" i="5"/>
  <c r="I1270" i="5"/>
  <c r="R889" i="5"/>
  <c r="J1768" i="5"/>
  <c r="J1432" i="5"/>
  <c r="J1270" i="5"/>
  <c r="F1524" i="5"/>
  <c r="R1121" i="5"/>
  <c r="R1270" i="5"/>
  <c r="I600" i="5"/>
  <c r="J2316" i="5"/>
  <c r="H1462" i="5"/>
  <c r="I1524" i="5"/>
  <c r="R2316" i="5"/>
  <c r="H2041" i="5"/>
  <c r="F1049" i="5"/>
  <c r="J113" i="5"/>
  <c r="F113" i="5"/>
  <c r="I113" i="5"/>
  <c r="F263" i="5"/>
  <c r="F670" i="5"/>
  <c r="R113" i="5"/>
  <c r="R1722" i="5"/>
  <c r="F1678" i="5"/>
  <c r="H1670" i="5"/>
  <c r="J1222" i="5"/>
  <c r="J694" i="5"/>
  <c r="H1698" i="5"/>
  <c r="I1698" i="5"/>
  <c r="H1678" i="5"/>
  <c r="F1934" i="5"/>
  <c r="J1698" i="5"/>
  <c r="R1710" i="5"/>
  <c r="I1678" i="5"/>
  <c r="R760" i="5"/>
  <c r="J1678" i="5"/>
  <c r="F1222" i="5"/>
  <c r="H646" i="5"/>
  <c r="R417" i="5"/>
  <c r="H1722" i="5"/>
  <c r="R1678" i="5"/>
  <c r="H1222" i="5"/>
  <c r="I694" i="5"/>
  <c r="H694" i="5"/>
  <c r="J417" i="5"/>
  <c r="I1722" i="5"/>
  <c r="R1222" i="5"/>
  <c r="I646" i="5"/>
  <c r="H417" i="5"/>
  <c r="J2478" i="5"/>
  <c r="J2230" i="5"/>
  <c r="I1506" i="5"/>
  <c r="H1220" i="5"/>
  <c r="I1108" i="5"/>
  <c r="I1138" i="5"/>
  <c r="H2478" i="5"/>
  <c r="H1857" i="5"/>
  <c r="I1752" i="5"/>
  <c r="J1108" i="5"/>
  <c r="I630" i="5"/>
  <c r="R2478" i="5"/>
  <c r="R2308" i="5"/>
  <c r="J1857" i="5"/>
  <c r="R1642" i="5"/>
  <c r="I594" i="5"/>
  <c r="R445" i="5"/>
  <c r="F2090" i="5"/>
  <c r="R1857" i="5"/>
  <c r="H413" i="5"/>
  <c r="H393" i="5"/>
  <c r="F1857" i="5"/>
  <c r="R1084" i="5"/>
  <c r="I834" i="5"/>
  <c r="H594" i="5"/>
  <c r="R413" i="5"/>
  <c r="J445" i="5"/>
  <c r="J393" i="5"/>
  <c r="F2478" i="5"/>
  <c r="J2162" i="5"/>
  <c r="F1506" i="5"/>
  <c r="F1220" i="5"/>
  <c r="F834" i="5"/>
  <c r="R834" i="5"/>
  <c r="R393" i="5"/>
  <c r="I494" i="5"/>
  <c r="J1723" i="5"/>
  <c r="H1714" i="5"/>
  <c r="F1401" i="5"/>
  <c r="I1093" i="5"/>
  <c r="R806" i="5"/>
  <c r="J237" i="5"/>
  <c r="J2159" i="5"/>
  <c r="I1714" i="5"/>
  <c r="H1424" i="5"/>
  <c r="I606" i="5"/>
  <c r="F806" i="5"/>
  <c r="J312" i="5"/>
  <c r="H237" i="5"/>
  <c r="R2159" i="5"/>
  <c r="F1917" i="5"/>
  <c r="J1714" i="5"/>
  <c r="R1065" i="5"/>
  <c r="H881" i="5"/>
  <c r="H445" i="5"/>
  <c r="I806" i="5"/>
  <c r="F173" i="5"/>
  <c r="H1898" i="5"/>
  <c r="I1917" i="5"/>
  <c r="R1714" i="5"/>
  <c r="H1682" i="5"/>
  <c r="F1306" i="5"/>
  <c r="F881" i="5"/>
  <c r="I1401" i="5"/>
  <c r="H1917" i="5"/>
  <c r="I1682" i="5"/>
  <c r="I1121" i="5"/>
  <c r="I1065" i="5"/>
  <c r="I881" i="5"/>
  <c r="F312" i="5"/>
  <c r="R881" i="5"/>
  <c r="F1898" i="5"/>
  <c r="R1917" i="5"/>
  <c r="R1723" i="5"/>
  <c r="R1682" i="5"/>
  <c r="J1306" i="5"/>
  <c r="H2162" i="5"/>
  <c r="R2182" i="5"/>
  <c r="J1666" i="5"/>
  <c r="R1658" i="5"/>
  <c r="H1650" i="5"/>
  <c r="I1642" i="5"/>
  <c r="H940" i="5"/>
  <c r="I718" i="5"/>
  <c r="I2162" i="5"/>
  <c r="R1666" i="5"/>
  <c r="F1706" i="5"/>
  <c r="I1650" i="5"/>
  <c r="J1642" i="5"/>
  <c r="H389" i="5"/>
  <c r="J718" i="5"/>
  <c r="J2452" i="5"/>
  <c r="F2213" i="5"/>
  <c r="R2162" i="5"/>
  <c r="I2041" i="5"/>
  <c r="R1650" i="5"/>
  <c r="H1706" i="5"/>
  <c r="I940" i="5"/>
  <c r="H765" i="5"/>
  <c r="J678" i="5"/>
  <c r="H718" i="5"/>
  <c r="I678" i="5"/>
  <c r="R389" i="5"/>
  <c r="F2010" i="5"/>
  <c r="R2452" i="5"/>
  <c r="H2213" i="5"/>
  <c r="J2041" i="5"/>
  <c r="H2090" i="5"/>
  <c r="H1686" i="5"/>
  <c r="I1706" i="5"/>
  <c r="R940" i="5"/>
  <c r="I765" i="5"/>
  <c r="R718" i="5"/>
  <c r="H2182" i="5"/>
  <c r="R2010" i="5"/>
  <c r="R2041" i="5"/>
  <c r="I2090" i="5"/>
  <c r="H1658" i="5"/>
  <c r="F1642" i="5"/>
  <c r="I1686" i="5"/>
  <c r="F1666" i="5"/>
  <c r="J1706" i="5"/>
  <c r="J765" i="5"/>
  <c r="H598" i="5"/>
  <c r="I2182" i="5"/>
  <c r="J2090" i="5"/>
  <c r="H1666" i="5"/>
  <c r="I1658" i="5"/>
  <c r="J1686" i="5"/>
  <c r="R1706" i="5"/>
  <c r="J642" i="5"/>
  <c r="J2182" i="5"/>
  <c r="I1666" i="5"/>
  <c r="J1658" i="5"/>
  <c r="R1686" i="5"/>
  <c r="H678" i="5"/>
  <c r="F678" i="5"/>
  <c r="I2114" i="5"/>
  <c r="R1772" i="5"/>
  <c r="R1138" i="5"/>
  <c r="R752" i="5"/>
  <c r="J437" i="5"/>
  <c r="J409" i="5"/>
  <c r="H275" i="5"/>
  <c r="J2114" i="5"/>
  <c r="I1853" i="5"/>
  <c r="H1772" i="5"/>
  <c r="H1809" i="5"/>
  <c r="R977" i="5"/>
  <c r="F850" i="5"/>
  <c r="F815" i="5"/>
  <c r="I578" i="5"/>
  <c r="R2114" i="5"/>
  <c r="H1853" i="5"/>
  <c r="I1809" i="5"/>
  <c r="F1772" i="5"/>
  <c r="R578" i="5"/>
  <c r="F1840" i="5"/>
  <c r="J1853" i="5"/>
  <c r="J1809" i="5"/>
  <c r="H1138" i="5"/>
  <c r="R1290" i="5"/>
  <c r="I886" i="5"/>
  <c r="F736" i="5"/>
  <c r="H578" i="5"/>
  <c r="J275" i="5"/>
  <c r="H1084" i="5"/>
  <c r="J590" i="5"/>
  <c r="I85" i="5"/>
  <c r="I2415" i="5"/>
  <c r="H1840" i="5"/>
  <c r="R1853" i="5"/>
  <c r="I977" i="5"/>
  <c r="F886" i="5"/>
  <c r="R728" i="5"/>
  <c r="F522" i="5"/>
  <c r="F1138" i="5"/>
  <c r="J578" i="5"/>
  <c r="I1840" i="5"/>
  <c r="R1809" i="5"/>
  <c r="F1469" i="5"/>
  <c r="I1084" i="5"/>
  <c r="H728" i="5"/>
  <c r="H590" i="5"/>
  <c r="R409" i="5"/>
  <c r="H437" i="5"/>
  <c r="H409" i="5"/>
  <c r="I275" i="5"/>
  <c r="I728" i="5"/>
  <c r="F85" i="5"/>
  <c r="R85" i="5"/>
  <c r="J1840" i="5"/>
  <c r="H1694" i="5"/>
  <c r="J1084" i="5"/>
  <c r="I522" i="5"/>
  <c r="R437" i="5"/>
  <c r="J85" i="5"/>
  <c r="B30" i="6"/>
  <c r="G30" i="6" s="1"/>
  <c r="B41" i="6"/>
  <c r="G41" i="6" s="1"/>
  <c r="J304" i="5"/>
  <c r="J2415" i="5"/>
  <c r="J2158" i="5"/>
  <c r="F1874" i="5"/>
  <c r="R1768" i="5"/>
  <c r="R1698" i="5"/>
  <c r="I1694" i="5"/>
  <c r="I1670" i="5"/>
  <c r="F1124" i="5"/>
  <c r="F873" i="5"/>
  <c r="R886" i="5"/>
  <c r="F781" i="5"/>
  <c r="I586" i="5"/>
  <c r="R429" i="5"/>
  <c r="J433" i="5"/>
  <c r="F100" i="5"/>
  <c r="H2010" i="5"/>
  <c r="F638" i="5"/>
  <c r="J205" i="5"/>
  <c r="R2415" i="5"/>
  <c r="H2009" i="5"/>
  <c r="J1874" i="5"/>
  <c r="J1694" i="5"/>
  <c r="F1698" i="5"/>
  <c r="F1710" i="5"/>
  <c r="J1670" i="5"/>
  <c r="R1001" i="5"/>
  <c r="I972" i="5"/>
  <c r="H1136" i="5"/>
  <c r="H873" i="5"/>
  <c r="H781" i="5"/>
  <c r="I638" i="5"/>
  <c r="H642" i="5"/>
  <c r="H433" i="5"/>
  <c r="F332" i="5"/>
  <c r="J2395" i="5"/>
  <c r="I2010" i="5"/>
  <c r="J638" i="5"/>
  <c r="I2009" i="5"/>
  <c r="J1934" i="5"/>
  <c r="F1768" i="5"/>
  <c r="R1694" i="5"/>
  <c r="H1662" i="5"/>
  <c r="I1492" i="5"/>
  <c r="R1670" i="5"/>
  <c r="F1350" i="5"/>
  <c r="F1290" i="5"/>
  <c r="J972" i="5"/>
  <c r="J873" i="5"/>
  <c r="I781" i="5"/>
  <c r="I554" i="5"/>
  <c r="J429" i="5"/>
  <c r="I332" i="5"/>
  <c r="J279" i="5"/>
  <c r="H279" i="5"/>
  <c r="R192" i="5"/>
  <c r="R213" i="5"/>
  <c r="H2098" i="5"/>
  <c r="J2009" i="5"/>
  <c r="R1934" i="5"/>
  <c r="H1865" i="5"/>
  <c r="I1662" i="5"/>
  <c r="H1710" i="5"/>
  <c r="F1492" i="5"/>
  <c r="J1492" i="5"/>
  <c r="I1001" i="5"/>
  <c r="H1350" i="5"/>
  <c r="R972" i="5"/>
  <c r="I1072" i="5"/>
  <c r="I873" i="5"/>
  <c r="J781" i="5"/>
  <c r="R332" i="5"/>
  <c r="F304" i="5"/>
  <c r="J1662" i="5"/>
  <c r="I1710" i="5"/>
  <c r="J1350" i="5"/>
  <c r="I1290" i="5"/>
  <c r="R873" i="5"/>
  <c r="R736" i="5"/>
  <c r="R716" i="5"/>
  <c r="I304" i="5"/>
  <c r="H187" i="5"/>
  <c r="F187" i="5"/>
  <c r="R205" i="5"/>
  <c r="F279" i="5"/>
  <c r="F1188" i="5"/>
  <c r="I981" i="5"/>
  <c r="J1290" i="5"/>
  <c r="H638" i="5"/>
  <c r="H586" i="5"/>
  <c r="R433" i="5"/>
  <c r="H429" i="5"/>
  <c r="I279" i="5"/>
  <c r="I187" i="5"/>
  <c r="H554" i="5"/>
  <c r="F2384" i="5"/>
  <c r="R2158" i="5"/>
  <c r="I2098" i="5"/>
  <c r="R2033" i="5"/>
  <c r="I1865" i="5"/>
  <c r="J1072" i="5"/>
  <c r="R792" i="5"/>
  <c r="I632" i="5"/>
  <c r="H668" i="5"/>
  <c r="F1938" i="5"/>
  <c r="F2152" i="5"/>
  <c r="J2098" i="5"/>
  <c r="J1938" i="5"/>
  <c r="J1865" i="5"/>
  <c r="R1113" i="5"/>
  <c r="I1033" i="5"/>
  <c r="F1302" i="5"/>
  <c r="R1072" i="5"/>
  <c r="F812" i="5"/>
  <c r="J812" i="5"/>
  <c r="F241" i="5"/>
  <c r="J1525" i="5"/>
  <c r="I1525" i="5"/>
  <c r="H1525" i="5"/>
  <c r="F590" i="5"/>
  <c r="R590" i="5"/>
  <c r="I2384" i="5"/>
  <c r="H2178" i="5"/>
  <c r="R2098" i="5"/>
  <c r="R1938" i="5"/>
  <c r="R1865" i="5"/>
  <c r="F865" i="5"/>
  <c r="J301" i="5"/>
  <c r="H1938" i="5"/>
  <c r="H241" i="5"/>
  <c r="I2178" i="5"/>
  <c r="I1784" i="5"/>
  <c r="J1469" i="5"/>
  <c r="I1129" i="5"/>
  <c r="I1113" i="5"/>
  <c r="I1302" i="5"/>
  <c r="H632" i="5"/>
  <c r="R421" i="5"/>
  <c r="J1433" i="5"/>
  <c r="I1433" i="5"/>
  <c r="H1433" i="5"/>
  <c r="H2384" i="5"/>
  <c r="J2178" i="5"/>
  <c r="J1950" i="5"/>
  <c r="J1784" i="5"/>
  <c r="J1302" i="5"/>
  <c r="J421" i="5"/>
  <c r="R301" i="5"/>
  <c r="F328" i="5"/>
  <c r="H377" i="5"/>
  <c r="J328" i="5"/>
  <c r="F69" i="5"/>
  <c r="R69" i="5"/>
  <c r="J2384" i="5"/>
  <c r="R2178" i="5"/>
  <c r="H2158" i="5"/>
  <c r="F2098" i="5"/>
  <c r="R1950" i="5"/>
  <c r="H2033" i="5"/>
  <c r="F1865" i="5"/>
  <c r="R1784" i="5"/>
  <c r="R1129" i="5"/>
  <c r="R1302" i="5"/>
  <c r="I969" i="5"/>
  <c r="F1072" i="5"/>
  <c r="F969" i="5"/>
  <c r="I815" i="5"/>
  <c r="I328" i="5"/>
  <c r="J377" i="5"/>
  <c r="I301" i="5"/>
  <c r="R2384" i="5"/>
  <c r="I2158" i="5"/>
  <c r="I2033" i="5"/>
  <c r="I1469" i="5"/>
  <c r="R1469" i="5"/>
  <c r="R969" i="5"/>
  <c r="H969" i="5"/>
  <c r="J815" i="5"/>
  <c r="R815" i="5"/>
  <c r="F301" i="5"/>
  <c r="J69" i="5"/>
  <c r="I69" i="5"/>
  <c r="R1053" i="5"/>
  <c r="I889" i="5"/>
  <c r="H865" i="5"/>
  <c r="R710" i="5"/>
  <c r="R425" i="5"/>
  <c r="J192" i="5"/>
  <c r="R606" i="5"/>
  <c r="J710" i="5"/>
  <c r="F1694" i="5"/>
  <c r="R638" i="5"/>
  <c r="J1065" i="5"/>
  <c r="H1065" i="5"/>
  <c r="R670" i="5"/>
  <c r="H173" i="5"/>
  <c r="R173" i="5"/>
  <c r="J173" i="5"/>
  <c r="H806" i="5"/>
  <c r="J806" i="5"/>
  <c r="F642" i="5"/>
  <c r="F606" i="5"/>
  <c r="J1136" i="5"/>
  <c r="I865" i="5"/>
  <c r="R913" i="5"/>
  <c r="R708" i="5"/>
  <c r="H662" i="5"/>
  <c r="H606" i="5"/>
  <c r="H405" i="5"/>
  <c r="F192" i="5"/>
  <c r="I2213" i="5"/>
  <c r="J2213" i="5"/>
  <c r="J1196" i="5"/>
  <c r="R1196" i="5"/>
  <c r="I1196" i="5"/>
  <c r="H1196" i="5"/>
  <c r="F985" i="5"/>
  <c r="H849" i="5"/>
  <c r="F849" i="5"/>
  <c r="R1105" i="5"/>
  <c r="F929" i="5"/>
  <c r="I929" i="5"/>
  <c r="I1136" i="5"/>
  <c r="R865" i="5"/>
  <c r="I710" i="5"/>
  <c r="H708" i="5"/>
  <c r="J405" i="5"/>
  <c r="H1524" i="5"/>
  <c r="R1524" i="5"/>
  <c r="F578" i="5"/>
  <c r="H834" i="5"/>
  <c r="J834" i="5"/>
  <c r="R1156" i="5"/>
  <c r="J1156" i="5"/>
  <c r="I1156" i="5"/>
  <c r="H213" i="5"/>
  <c r="I213" i="5"/>
  <c r="F213" i="5"/>
  <c r="R929" i="5"/>
  <c r="R1136" i="5"/>
  <c r="I677" i="5"/>
  <c r="J425" i="5"/>
  <c r="I2197" i="5"/>
  <c r="R2197" i="5"/>
  <c r="J2197" i="5"/>
  <c r="H1049" i="5"/>
  <c r="R576" i="5"/>
  <c r="F576" i="5"/>
  <c r="R304" i="5"/>
  <c r="H304" i="5"/>
  <c r="R241" i="5"/>
  <c r="J241" i="5"/>
  <c r="I241" i="5"/>
  <c r="I1508" i="5"/>
  <c r="F1136" i="5"/>
  <c r="F889" i="5"/>
  <c r="F972" i="5"/>
  <c r="I2395" i="5"/>
  <c r="F2395" i="5"/>
  <c r="J1401" i="5"/>
  <c r="H1401" i="5"/>
  <c r="H189" i="5"/>
  <c r="J189" i="5"/>
  <c r="R189" i="5"/>
  <c r="I189" i="5"/>
  <c r="H101" i="5"/>
  <c r="J101" i="5"/>
  <c r="R101" i="5"/>
  <c r="R312" i="5"/>
  <c r="H312" i="5"/>
  <c r="H205" i="5"/>
  <c r="I205" i="5"/>
  <c r="F205" i="5"/>
  <c r="R328" i="5"/>
  <c r="H328" i="5"/>
  <c r="J1508" i="5"/>
  <c r="H889" i="5"/>
  <c r="H913" i="5"/>
  <c r="J606" i="5"/>
  <c r="I2187" i="5"/>
  <c r="H2187" i="5"/>
  <c r="I1849" i="5"/>
  <c r="F1849" i="5"/>
  <c r="I237" i="5"/>
  <c r="R237" i="5"/>
  <c r="F237" i="5"/>
  <c r="I389" i="5"/>
  <c r="F389" i="5"/>
  <c r="H100" i="5"/>
  <c r="I100" i="5"/>
  <c r="F913" i="5"/>
  <c r="H710" i="5"/>
  <c r="H425" i="5"/>
  <c r="H192" i="5"/>
  <c r="H42" i="5"/>
  <c r="I42" i="5"/>
  <c r="J42" i="5"/>
  <c r="R42" i="5"/>
  <c r="H89" i="5"/>
  <c r="R89" i="5"/>
  <c r="I89" i="5"/>
  <c r="J89" i="5"/>
  <c r="I2332" i="5"/>
  <c r="J2332" i="5"/>
  <c r="H2332" i="5"/>
  <c r="F2332" i="5"/>
  <c r="I2159" i="5"/>
  <c r="H2159" i="5"/>
  <c r="F2159" i="5"/>
  <c r="R1874" i="5"/>
  <c r="I1874" i="5"/>
  <c r="H1934" i="5"/>
  <c r="I1934" i="5"/>
  <c r="I1711" i="5"/>
  <c r="H1711" i="5"/>
  <c r="F1711" i="5"/>
  <c r="F1662" i="5"/>
  <c r="J1506" i="5"/>
  <c r="R1506" i="5"/>
  <c r="J1069" i="5"/>
  <c r="H1069" i="5"/>
  <c r="F1069" i="5"/>
  <c r="F1033" i="5"/>
  <c r="H1033" i="5"/>
  <c r="J1033" i="5"/>
  <c r="H792" i="5"/>
  <c r="I792" i="5"/>
  <c r="J792" i="5"/>
  <c r="F792" i="5"/>
  <c r="J1005" i="5"/>
  <c r="H1005" i="5"/>
  <c r="F1005" i="5"/>
  <c r="R630" i="5"/>
  <c r="F630" i="5"/>
  <c r="J630" i="5"/>
  <c r="R812" i="5"/>
  <c r="I812" i="5"/>
  <c r="I441" i="5"/>
  <c r="F441" i="5"/>
  <c r="H161" i="5"/>
  <c r="R161" i="5"/>
  <c r="J161" i="5"/>
  <c r="I161" i="5"/>
  <c r="F161" i="5"/>
  <c r="I288" i="5"/>
  <c r="I2328" i="5"/>
  <c r="J2328" i="5"/>
  <c r="H2328" i="5"/>
  <c r="F2328" i="5"/>
  <c r="I2163" i="5"/>
  <c r="H2163" i="5"/>
  <c r="F2163" i="5"/>
  <c r="I2042" i="5"/>
  <c r="H2042" i="5"/>
  <c r="F2042" i="5"/>
  <c r="R1492" i="5"/>
  <c r="H1492" i="5"/>
  <c r="F1630" i="5"/>
  <c r="I1424" i="5"/>
  <c r="R1424" i="5"/>
  <c r="F1424" i="5"/>
  <c r="H1121" i="5"/>
  <c r="F1121" i="5"/>
  <c r="J1121" i="5"/>
  <c r="J941" i="5"/>
  <c r="H941" i="5"/>
  <c r="F941" i="5"/>
  <c r="J886" i="5"/>
  <c r="H886" i="5"/>
  <c r="H977" i="5"/>
  <c r="F977" i="5"/>
  <c r="J977" i="5"/>
  <c r="H772" i="5"/>
  <c r="F772" i="5"/>
  <c r="I772" i="5"/>
  <c r="J772" i="5"/>
  <c r="I708" i="5"/>
  <c r="F708" i="5"/>
  <c r="J574" i="5"/>
  <c r="F574" i="5"/>
  <c r="R574" i="5"/>
  <c r="I421" i="5"/>
  <c r="F421" i="5"/>
  <c r="F377" i="5"/>
  <c r="I377" i="5"/>
  <c r="J288" i="5"/>
  <c r="H2415" i="5"/>
  <c r="F2415" i="5"/>
  <c r="I2282" i="5"/>
  <c r="R2282" i="5"/>
  <c r="H2282" i="5"/>
  <c r="F2282" i="5"/>
  <c r="F2178" i="5"/>
  <c r="I1950" i="5"/>
  <c r="H1950" i="5"/>
  <c r="F1950" i="5"/>
  <c r="I736" i="5"/>
  <c r="J736" i="5"/>
  <c r="J744" i="5"/>
  <c r="I744" i="5"/>
  <c r="J1001" i="5"/>
  <c r="H1001" i="5"/>
  <c r="F1001" i="5"/>
  <c r="R594" i="5"/>
  <c r="J594" i="5"/>
  <c r="F594" i="5"/>
  <c r="I363" i="5"/>
  <c r="H363" i="5"/>
  <c r="F363" i="5"/>
  <c r="R363" i="5"/>
  <c r="J363" i="5"/>
  <c r="H277" i="5"/>
  <c r="F277" i="5"/>
  <c r="R277" i="5"/>
  <c r="J277" i="5"/>
  <c r="I277" i="5"/>
  <c r="H249" i="5"/>
  <c r="R249" i="5"/>
  <c r="J249" i="5"/>
  <c r="I249" i="5"/>
  <c r="F249" i="5"/>
  <c r="J332" i="5"/>
  <c r="H332" i="5"/>
  <c r="R288" i="5"/>
  <c r="I2014" i="5"/>
  <c r="H2014" i="5"/>
  <c r="F2014" i="5"/>
  <c r="F1202" i="5"/>
  <c r="H1202" i="5"/>
  <c r="I1188" i="5"/>
  <c r="R1188" i="5"/>
  <c r="J1188" i="5"/>
  <c r="F1013" i="5"/>
  <c r="J1013" i="5"/>
  <c r="H1013" i="5"/>
  <c r="J881" i="5"/>
  <c r="H748" i="5"/>
  <c r="I748" i="5"/>
  <c r="J748" i="5"/>
  <c r="F748" i="5"/>
  <c r="J850" i="5"/>
  <c r="H850" i="5"/>
  <c r="H752" i="5"/>
  <c r="I752" i="5"/>
  <c r="J752" i="5"/>
  <c r="F752" i="5"/>
  <c r="R646" i="5"/>
  <c r="F646" i="5"/>
  <c r="J646" i="5"/>
  <c r="I445" i="5"/>
  <c r="F445" i="5"/>
  <c r="I413" i="5"/>
  <c r="F413" i="5"/>
  <c r="I750" i="5"/>
  <c r="F750" i="5"/>
  <c r="R600" i="5"/>
  <c r="F600" i="5"/>
  <c r="R259" i="5"/>
  <c r="F259" i="5"/>
  <c r="R275" i="5"/>
  <c r="F275" i="5"/>
  <c r="R598" i="5"/>
  <c r="J598" i="5"/>
  <c r="F598" i="5"/>
  <c r="H149" i="5"/>
  <c r="R149" i="5"/>
  <c r="J149" i="5"/>
  <c r="I149" i="5"/>
  <c r="F149" i="5"/>
  <c r="R2231" i="5"/>
  <c r="J2231" i="5"/>
  <c r="H2231" i="5"/>
  <c r="F2231" i="5"/>
  <c r="J1752" i="5"/>
  <c r="H1752" i="5"/>
  <c r="R1508" i="5"/>
  <c r="H1508" i="5"/>
  <c r="F1508" i="5"/>
  <c r="J1077" i="5"/>
  <c r="H1077" i="5"/>
  <c r="F1077" i="5"/>
  <c r="J1105" i="5"/>
  <c r="H1105" i="5"/>
  <c r="F1105" i="5"/>
  <c r="I660" i="5"/>
  <c r="F660" i="5"/>
  <c r="R660" i="5"/>
  <c r="J660" i="5"/>
  <c r="J632" i="5"/>
  <c r="R632" i="5"/>
  <c r="F632" i="5"/>
  <c r="R662" i="5"/>
  <c r="I662" i="5"/>
  <c r="F662" i="5"/>
  <c r="I405" i="5"/>
  <c r="F405" i="5"/>
  <c r="H285" i="5"/>
  <c r="R285" i="5"/>
  <c r="J285" i="5"/>
  <c r="I285" i="5"/>
  <c r="F285" i="5"/>
  <c r="I433" i="5"/>
  <c r="F433" i="5"/>
  <c r="H209" i="5"/>
  <c r="R209" i="5"/>
  <c r="J209" i="5"/>
  <c r="I209" i="5"/>
  <c r="F209" i="5"/>
  <c r="I2230" i="5"/>
  <c r="H2230" i="5"/>
  <c r="F2230" i="5"/>
  <c r="F2452" i="5"/>
  <c r="H2452" i="5"/>
  <c r="I2452" i="5"/>
  <c r="F2316" i="5"/>
  <c r="I2316" i="5"/>
  <c r="H2316" i="5"/>
  <c r="I1436" i="5"/>
  <c r="H1436" i="5"/>
  <c r="F1436" i="5"/>
  <c r="R1436" i="5"/>
  <c r="J1220" i="5"/>
  <c r="I1220" i="5"/>
  <c r="R1220" i="5"/>
  <c r="J1113" i="5"/>
  <c r="H1113" i="5"/>
  <c r="F1113" i="5"/>
  <c r="R1462" i="5"/>
  <c r="J1462" i="5"/>
  <c r="I1462" i="5"/>
  <c r="H1053" i="5"/>
  <c r="F1053" i="5"/>
  <c r="J1053" i="5"/>
  <c r="H929" i="5"/>
  <c r="J929" i="5"/>
  <c r="R682" i="5"/>
  <c r="J682" i="5"/>
  <c r="I682" i="5"/>
  <c r="H682" i="5"/>
  <c r="F682" i="5"/>
  <c r="J586" i="5"/>
  <c r="F586" i="5"/>
  <c r="R586" i="5"/>
  <c r="J648" i="5"/>
  <c r="R648" i="5"/>
  <c r="F648" i="5"/>
  <c r="I668" i="5"/>
  <c r="R668" i="5"/>
  <c r="J668" i="5"/>
  <c r="F668" i="5"/>
  <c r="J470" i="5"/>
  <c r="H470" i="5"/>
  <c r="F470" i="5"/>
  <c r="R470" i="5"/>
  <c r="I437" i="5"/>
  <c r="F437" i="5"/>
  <c r="H288" i="5"/>
  <c r="H2355" i="5"/>
  <c r="F2355" i="5"/>
  <c r="R2355" i="5"/>
  <c r="J2355" i="5"/>
  <c r="I2355" i="5"/>
  <c r="F2162" i="5"/>
  <c r="I1723" i="5"/>
  <c r="H1723" i="5"/>
  <c r="F1723" i="5"/>
  <c r="I1428" i="5"/>
  <c r="H1428" i="5"/>
  <c r="F1428" i="5"/>
  <c r="R1428" i="5"/>
  <c r="F1093" i="5"/>
  <c r="J1093" i="5"/>
  <c r="H1093" i="5"/>
  <c r="H1108" i="5"/>
  <c r="H1037" i="5"/>
  <c r="F1037" i="5"/>
  <c r="J1037" i="5"/>
  <c r="H760" i="5"/>
  <c r="F760" i="5"/>
  <c r="J760" i="5"/>
  <c r="I760" i="5"/>
  <c r="H677" i="5"/>
  <c r="J677" i="5"/>
  <c r="F677" i="5"/>
  <c r="R677" i="5"/>
  <c r="H815" i="5"/>
  <c r="J522" i="5"/>
  <c r="R522" i="5"/>
  <c r="H522" i="5"/>
  <c r="I401" i="5"/>
  <c r="F401" i="5"/>
  <c r="I417" i="5"/>
  <c r="F417" i="5"/>
  <c r="I393" i="5"/>
  <c r="F393" i="5"/>
  <c r="I409" i="5"/>
  <c r="F409" i="5"/>
  <c r="I2324" i="5"/>
  <c r="F2324" i="5"/>
  <c r="H2324" i="5"/>
  <c r="J2324" i="5"/>
  <c r="J2308" i="5"/>
  <c r="I2308" i="5"/>
  <c r="R2152" i="5"/>
  <c r="J2152" i="5"/>
  <c r="I2152" i="5"/>
  <c r="H2152" i="5"/>
  <c r="R1898" i="5"/>
  <c r="I1898" i="5"/>
  <c r="I1432" i="5"/>
  <c r="R1432" i="5"/>
  <c r="F1432" i="5"/>
  <c r="J1129" i="5"/>
  <c r="H1129" i="5"/>
  <c r="F1129" i="5"/>
  <c r="I716" i="5"/>
  <c r="J716" i="5"/>
  <c r="F716" i="5"/>
  <c r="J981" i="5"/>
  <c r="H981" i="5"/>
  <c r="F981" i="5"/>
  <c r="H764" i="5"/>
  <c r="J764" i="5"/>
  <c r="I764" i="5"/>
  <c r="F764" i="5"/>
  <c r="H494" i="5"/>
  <c r="F494" i="5"/>
  <c r="R494" i="5"/>
  <c r="J494" i="5"/>
  <c r="H301" i="5"/>
  <c r="I429" i="5"/>
  <c r="F429" i="5"/>
  <c r="I425" i="5"/>
  <c r="F425" i="5"/>
  <c r="F26" i="6"/>
  <c r="F31" i="6" s="1"/>
  <c r="B52" i="6"/>
  <c r="G52" i="6"/>
  <c r="B37" i="6"/>
  <c r="G37" i="6" s="1"/>
  <c r="B40" i="6"/>
  <c r="G40" i="6" s="1"/>
  <c r="B50" i="6"/>
  <c r="G50" i="6" s="1"/>
  <c r="B25" i="6"/>
  <c r="G25" i="6" s="1"/>
  <c r="B35" i="6"/>
  <c r="G35" i="6" s="1"/>
  <c r="F2424" i="5"/>
  <c r="R2424" i="5"/>
  <c r="J2424" i="5"/>
  <c r="I2424" i="5"/>
  <c r="H2424" i="5"/>
  <c r="D5" i="6"/>
  <c r="F2444" i="5"/>
  <c r="H2444" i="5"/>
  <c r="J2444" i="5"/>
  <c r="I2444" i="5"/>
  <c r="R2444" i="5"/>
  <c r="G22" i="6"/>
  <c r="H22" i="6" s="1"/>
  <c r="B47" i="6"/>
  <c r="G47" i="6" s="1"/>
  <c r="J2502" i="5"/>
  <c r="I2502" i="5"/>
  <c r="H2502" i="5"/>
  <c r="R2502" i="5"/>
  <c r="F2502" i="5"/>
  <c r="F2432" i="5"/>
  <c r="R2432" i="5"/>
  <c r="J2432" i="5"/>
  <c r="I2432" i="5"/>
  <c r="H2432" i="5"/>
  <c r="H2457" i="5"/>
  <c r="R2457" i="5"/>
  <c r="J2457" i="5"/>
  <c r="I2457" i="5"/>
  <c r="F2457" i="5"/>
  <c r="I2397" i="5"/>
  <c r="H2397" i="5"/>
  <c r="F2397" i="5"/>
  <c r="R2397" i="5"/>
  <c r="J2397" i="5"/>
  <c r="J2390" i="5"/>
  <c r="I2390" i="5"/>
  <c r="R2390" i="5"/>
  <c r="H2390" i="5"/>
  <c r="F2390" i="5"/>
  <c r="H2381" i="5"/>
  <c r="J2381" i="5"/>
  <c r="R2381" i="5"/>
  <c r="I2381" i="5"/>
  <c r="F2381" i="5"/>
  <c r="F2317" i="5"/>
  <c r="I2317" i="5"/>
  <c r="J2317" i="5"/>
  <c r="H2317" i="5"/>
  <c r="R2317" i="5"/>
  <c r="R2277" i="5"/>
  <c r="F2277" i="5"/>
  <c r="J2277" i="5"/>
  <c r="I2277" i="5"/>
  <c r="H2277" i="5"/>
  <c r="R2270" i="5"/>
  <c r="J2270" i="5"/>
  <c r="I2270" i="5"/>
  <c r="H2270" i="5"/>
  <c r="F2270" i="5"/>
  <c r="J2198" i="5"/>
  <c r="R2198" i="5"/>
  <c r="I2198" i="5"/>
  <c r="H2198" i="5"/>
  <c r="F2198" i="5"/>
  <c r="H2252" i="5"/>
  <c r="F2252" i="5"/>
  <c r="R2252" i="5"/>
  <c r="J2252" i="5"/>
  <c r="I2252" i="5"/>
  <c r="H2256" i="5"/>
  <c r="F2256" i="5"/>
  <c r="R2256" i="5"/>
  <c r="J2256" i="5"/>
  <c r="I2256" i="5"/>
  <c r="R2268" i="5"/>
  <c r="J2268" i="5"/>
  <c r="I2268" i="5"/>
  <c r="H2268" i="5"/>
  <c r="F2268" i="5"/>
  <c r="J2185" i="5"/>
  <c r="I2185" i="5"/>
  <c r="H2185" i="5"/>
  <c r="F2185" i="5"/>
  <c r="R2185" i="5"/>
  <c r="I2153" i="5"/>
  <c r="H2153" i="5"/>
  <c r="F2153" i="5"/>
  <c r="R2153" i="5"/>
  <c r="J2153" i="5"/>
  <c r="F2204" i="5"/>
  <c r="R2204" i="5"/>
  <c r="J2204" i="5"/>
  <c r="I2204" i="5"/>
  <c r="H2204" i="5"/>
  <c r="F2196" i="5"/>
  <c r="R2196" i="5"/>
  <c r="J2196" i="5"/>
  <c r="I2196" i="5"/>
  <c r="H2196" i="5"/>
  <c r="J2177" i="5"/>
  <c r="I2177" i="5"/>
  <c r="H2177" i="5"/>
  <c r="F2177" i="5"/>
  <c r="R2177" i="5"/>
  <c r="F2064" i="5"/>
  <c r="R2064" i="5"/>
  <c r="J2064" i="5"/>
  <c r="I2064" i="5"/>
  <c r="H2064" i="5"/>
  <c r="R2174" i="5"/>
  <c r="J2174" i="5"/>
  <c r="I2174" i="5"/>
  <c r="H2174" i="5"/>
  <c r="F2174" i="5"/>
  <c r="I2061" i="5"/>
  <c r="H2061" i="5"/>
  <c r="F2061" i="5"/>
  <c r="R2061" i="5"/>
  <c r="J2061" i="5"/>
  <c r="J2113" i="5"/>
  <c r="I2113" i="5"/>
  <c r="H2113" i="5"/>
  <c r="F2113" i="5"/>
  <c r="R2113" i="5"/>
  <c r="I2169" i="5"/>
  <c r="H2169" i="5"/>
  <c r="F2169" i="5"/>
  <c r="R2169" i="5"/>
  <c r="J2169" i="5"/>
  <c r="I1924" i="5"/>
  <c r="H1924" i="5"/>
  <c r="F1924" i="5"/>
  <c r="R1924" i="5"/>
  <c r="J1924" i="5"/>
  <c r="R2036" i="5"/>
  <c r="J2036" i="5"/>
  <c r="I2036" i="5"/>
  <c r="H2036" i="5"/>
  <c r="F2036" i="5"/>
  <c r="R1972" i="5"/>
  <c r="J1972" i="5"/>
  <c r="I1972" i="5"/>
  <c r="H1972" i="5"/>
  <c r="F1972" i="5"/>
  <c r="F1850" i="5"/>
  <c r="J1850" i="5"/>
  <c r="R1850" i="5"/>
  <c r="I1850" i="5"/>
  <c r="H1850" i="5"/>
  <c r="R2016" i="5"/>
  <c r="J2016" i="5"/>
  <c r="I2016" i="5"/>
  <c r="H2016" i="5"/>
  <c r="F2016" i="5"/>
  <c r="R1996" i="5"/>
  <c r="J1996" i="5"/>
  <c r="I1996" i="5"/>
  <c r="H1996" i="5"/>
  <c r="F1996" i="5"/>
  <c r="I1843" i="5"/>
  <c r="H1843" i="5"/>
  <c r="F1843" i="5"/>
  <c r="R1843" i="5"/>
  <c r="J1843" i="5"/>
  <c r="R1976" i="5"/>
  <c r="J1976" i="5"/>
  <c r="I1976" i="5"/>
  <c r="H1976" i="5"/>
  <c r="F1976" i="5"/>
  <c r="R2044" i="5"/>
  <c r="J2044" i="5"/>
  <c r="I2044" i="5"/>
  <c r="H2044" i="5"/>
  <c r="F2044" i="5"/>
  <c r="H1781" i="5"/>
  <c r="F1781" i="5"/>
  <c r="R1781" i="5"/>
  <c r="J1781" i="5"/>
  <c r="I1781" i="5"/>
  <c r="R1824" i="5"/>
  <c r="I1824" i="5"/>
  <c r="H1824" i="5"/>
  <c r="F1824" i="5"/>
  <c r="J1824" i="5"/>
  <c r="I1912" i="5"/>
  <c r="H1912" i="5"/>
  <c r="F1912" i="5"/>
  <c r="R1912" i="5"/>
  <c r="J1912" i="5"/>
  <c r="R1735" i="5"/>
  <c r="H1735" i="5"/>
  <c r="F1735" i="5"/>
  <c r="J1735" i="5"/>
  <c r="I1735" i="5"/>
  <c r="F1548" i="5"/>
  <c r="H1548" i="5"/>
  <c r="R1548" i="5"/>
  <c r="J1548" i="5"/>
  <c r="I1548" i="5"/>
  <c r="R1745" i="5"/>
  <c r="J1745" i="5"/>
  <c r="I1745" i="5"/>
  <c r="H1745" i="5"/>
  <c r="F1745" i="5"/>
  <c r="R1669" i="5"/>
  <c r="J1669" i="5"/>
  <c r="I1669" i="5"/>
  <c r="H1669" i="5"/>
  <c r="F1669" i="5"/>
  <c r="R1550" i="5"/>
  <c r="J1550" i="5"/>
  <c r="H1550" i="5"/>
  <c r="I1550" i="5"/>
  <c r="F1550" i="5"/>
  <c r="R1665" i="5"/>
  <c r="J1665" i="5"/>
  <c r="I1665" i="5"/>
  <c r="H1665" i="5"/>
  <c r="F1665" i="5"/>
  <c r="R1653" i="5"/>
  <c r="J1653" i="5"/>
  <c r="I1653" i="5"/>
  <c r="H1653" i="5"/>
  <c r="F1653" i="5"/>
  <c r="I1613" i="5"/>
  <c r="H1613" i="5"/>
  <c r="F1613" i="5"/>
  <c r="R1613" i="5"/>
  <c r="J1613" i="5"/>
  <c r="I1581" i="5"/>
  <c r="H1581" i="5"/>
  <c r="F1581" i="5"/>
  <c r="R1581" i="5"/>
  <c r="J1581" i="5"/>
  <c r="R1344" i="5"/>
  <c r="I1344" i="5"/>
  <c r="H1344" i="5"/>
  <c r="J1344" i="5"/>
  <c r="F1344" i="5"/>
  <c r="H1474" i="5"/>
  <c r="F1474" i="5"/>
  <c r="J1474" i="5"/>
  <c r="I1474" i="5"/>
  <c r="R1474" i="5"/>
  <c r="F1392" i="5"/>
  <c r="R1392" i="5"/>
  <c r="I1392" i="5"/>
  <c r="H1392" i="5"/>
  <c r="J1392" i="5"/>
  <c r="R1602" i="5"/>
  <c r="J1602" i="5"/>
  <c r="I1602" i="5"/>
  <c r="H1602" i="5"/>
  <c r="F1602" i="5"/>
  <c r="R1685" i="5"/>
  <c r="J1685" i="5"/>
  <c r="I1685" i="5"/>
  <c r="H1685" i="5"/>
  <c r="F1685" i="5"/>
  <c r="R1390" i="5"/>
  <c r="J1390" i="5"/>
  <c r="F1390" i="5"/>
  <c r="I1390" i="5"/>
  <c r="H1390" i="5"/>
  <c r="R1582" i="5"/>
  <c r="J1582" i="5"/>
  <c r="I1582" i="5"/>
  <c r="H1582" i="5"/>
  <c r="F1582" i="5"/>
  <c r="R1590" i="5"/>
  <c r="J1590" i="5"/>
  <c r="I1590" i="5"/>
  <c r="H1590" i="5"/>
  <c r="F1590" i="5"/>
  <c r="J1242" i="5"/>
  <c r="I1242" i="5"/>
  <c r="R1242" i="5"/>
  <c r="H1242" i="5"/>
  <c r="F1242" i="5"/>
  <c r="I1333" i="5"/>
  <c r="H1333" i="5"/>
  <c r="R1333" i="5"/>
  <c r="J1333" i="5"/>
  <c r="F1333" i="5"/>
  <c r="I1301" i="5"/>
  <c r="H1301" i="5"/>
  <c r="R1301" i="5"/>
  <c r="J1301" i="5"/>
  <c r="F1301" i="5"/>
  <c r="I1269" i="5"/>
  <c r="H1269" i="5"/>
  <c r="R1269" i="5"/>
  <c r="J1269" i="5"/>
  <c r="F1269" i="5"/>
  <c r="F1364" i="5"/>
  <c r="R1364" i="5"/>
  <c r="J1364" i="5"/>
  <c r="I1364" i="5"/>
  <c r="H1364" i="5"/>
  <c r="H1014" i="5"/>
  <c r="F1014" i="5"/>
  <c r="R1014" i="5"/>
  <c r="I1014" i="5"/>
  <c r="J1014" i="5"/>
  <c r="F1160" i="5"/>
  <c r="R1160" i="5"/>
  <c r="J1160" i="5"/>
  <c r="I1160" i="5"/>
  <c r="H1160" i="5"/>
  <c r="H1118" i="5"/>
  <c r="F1118" i="5"/>
  <c r="R1118" i="5"/>
  <c r="I1118" i="5"/>
  <c r="J1118" i="5"/>
  <c r="H1054" i="5"/>
  <c r="F1054" i="5"/>
  <c r="R1054" i="5"/>
  <c r="I1054" i="5"/>
  <c r="J1054" i="5"/>
  <c r="H990" i="5"/>
  <c r="F990" i="5"/>
  <c r="R990" i="5"/>
  <c r="J990" i="5"/>
  <c r="I990" i="5"/>
  <c r="F1236" i="5"/>
  <c r="R1236" i="5"/>
  <c r="J1236" i="5"/>
  <c r="H1236" i="5"/>
  <c r="I1236" i="5"/>
  <c r="H986" i="5"/>
  <c r="F986" i="5"/>
  <c r="R986" i="5"/>
  <c r="J986" i="5"/>
  <c r="I986" i="5"/>
  <c r="H1114" i="5"/>
  <c r="F1114" i="5"/>
  <c r="R1114" i="5"/>
  <c r="J1114" i="5"/>
  <c r="I1114" i="5"/>
  <c r="H1050" i="5"/>
  <c r="F1050" i="5"/>
  <c r="R1050" i="5"/>
  <c r="J1050" i="5"/>
  <c r="I1050" i="5"/>
  <c r="R930" i="5"/>
  <c r="J930" i="5"/>
  <c r="I930" i="5"/>
  <c r="F930" i="5"/>
  <c r="H930" i="5"/>
  <c r="R912" i="5"/>
  <c r="I912" i="5"/>
  <c r="J912" i="5"/>
  <c r="H912" i="5"/>
  <c r="F912" i="5"/>
  <c r="R868" i="5"/>
  <c r="I868" i="5"/>
  <c r="J868" i="5"/>
  <c r="H868" i="5"/>
  <c r="F868" i="5"/>
  <c r="R861" i="5"/>
  <c r="I861" i="5"/>
  <c r="H861" i="5"/>
  <c r="F861" i="5"/>
  <c r="J861" i="5"/>
  <c r="J1047" i="5"/>
  <c r="I1047" i="5"/>
  <c r="H1047" i="5"/>
  <c r="R1047" i="5"/>
  <c r="F1047" i="5"/>
  <c r="R593" i="5"/>
  <c r="J593" i="5"/>
  <c r="F593" i="5"/>
  <c r="I593" i="5"/>
  <c r="H593" i="5"/>
  <c r="R581" i="5"/>
  <c r="J581" i="5"/>
  <c r="F581" i="5"/>
  <c r="I581" i="5"/>
  <c r="H581" i="5"/>
  <c r="R565" i="5"/>
  <c r="J565" i="5"/>
  <c r="F565" i="5"/>
  <c r="I565" i="5"/>
  <c r="H565" i="5"/>
  <c r="I484" i="5"/>
  <c r="H484" i="5"/>
  <c r="F484" i="5"/>
  <c r="R484" i="5"/>
  <c r="J484" i="5"/>
  <c r="R465" i="5"/>
  <c r="J465" i="5"/>
  <c r="F465" i="5"/>
  <c r="I465" i="5"/>
  <c r="H465" i="5"/>
  <c r="I464" i="5"/>
  <c r="H464" i="5"/>
  <c r="R464" i="5"/>
  <c r="J464" i="5"/>
  <c r="F464" i="5"/>
  <c r="R376" i="5"/>
  <c r="I376" i="5"/>
  <c r="H376" i="5"/>
  <c r="F376" i="5"/>
  <c r="J376" i="5"/>
  <c r="J338" i="5"/>
  <c r="R338" i="5"/>
  <c r="I338" i="5"/>
  <c r="H338" i="5"/>
  <c r="F338" i="5"/>
  <c r="R392" i="5"/>
  <c r="J392" i="5"/>
  <c r="I392" i="5"/>
  <c r="H392" i="5"/>
  <c r="F392" i="5"/>
  <c r="R372" i="5"/>
  <c r="I372" i="5"/>
  <c r="H372" i="5"/>
  <c r="F372" i="5"/>
  <c r="J372" i="5"/>
  <c r="R353" i="5"/>
  <c r="J353" i="5"/>
  <c r="H353" i="5"/>
  <c r="F353" i="5"/>
  <c r="I353" i="5"/>
  <c r="J322" i="5"/>
  <c r="R322" i="5"/>
  <c r="H322" i="5"/>
  <c r="F322" i="5"/>
  <c r="I322" i="5"/>
  <c r="J298" i="5"/>
  <c r="I298" i="5"/>
  <c r="H298" i="5"/>
  <c r="F298" i="5"/>
  <c r="R298"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130" i="5"/>
  <c r="H130" i="5"/>
  <c r="F130" i="5"/>
  <c r="R130" i="5"/>
  <c r="I130" i="5"/>
  <c r="R400" i="5"/>
  <c r="J400" i="5"/>
  <c r="I400" i="5"/>
  <c r="H400" i="5"/>
  <c r="F400" i="5"/>
  <c r="J202" i="5"/>
  <c r="H202" i="5"/>
  <c r="F202" i="5"/>
  <c r="I202" i="5"/>
  <c r="R202" i="5"/>
  <c r="J114" i="5"/>
  <c r="H114" i="5"/>
  <c r="F114" i="5"/>
  <c r="R114" i="5"/>
  <c r="I114" i="5"/>
  <c r="J102" i="5"/>
  <c r="H102" i="5"/>
  <c r="F102" i="5"/>
  <c r="R102" i="5"/>
  <c r="I102" i="5"/>
  <c r="B46" i="6"/>
  <c r="G46" i="6" s="1"/>
  <c r="B36" i="6"/>
  <c r="G36" i="6" s="1"/>
  <c r="G20" i="6"/>
  <c r="B45" i="6"/>
  <c r="G45" i="6" s="1"/>
  <c r="D17" i="6"/>
  <c r="H2437" i="5"/>
  <c r="F2437" i="5"/>
  <c r="R2437" i="5"/>
  <c r="J2437" i="5"/>
  <c r="I2437" i="5"/>
  <c r="F2412" i="5"/>
  <c r="R2412" i="5"/>
  <c r="J2412" i="5"/>
  <c r="I2412" i="5"/>
  <c r="H2412" i="5"/>
  <c r="J2446" i="5"/>
  <c r="F2446" i="5"/>
  <c r="I2446" i="5"/>
  <c r="H2446" i="5"/>
  <c r="R2446" i="5"/>
  <c r="B27" i="6"/>
  <c r="G27" i="6" s="1"/>
  <c r="I2425" i="5"/>
  <c r="H2425" i="5"/>
  <c r="F2425" i="5"/>
  <c r="R2425" i="5"/>
  <c r="J2425" i="5"/>
  <c r="J2376" i="5"/>
  <c r="H2376" i="5"/>
  <c r="F2376" i="5"/>
  <c r="R2376" i="5"/>
  <c r="I2376" i="5"/>
  <c r="F2285" i="5"/>
  <c r="R2285" i="5"/>
  <c r="I2285" i="5"/>
  <c r="J2285" i="5"/>
  <c r="H2285" i="5"/>
  <c r="J2190" i="5"/>
  <c r="R2190" i="5"/>
  <c r="I2190" i="5"/>
  <c r="H2190" i="5"/>
  <c r="F2190" i="5"/>
  <c r="I2133" i="5"/>
  <c r="H2133" i="5"/>
  <c r="F2133" i="5"/>
  <c r="R2133" i="5"/>
  <c r="J2133" i="5"/>
  <c r="H2264" i="5"/>
  <c r="F2264" i="5"/>
  <c r="R2264" i="5"/>
  <c r="J2264" i="5"/>
  <c r="I2264" i="5"/>
  <c r="F2220" i="5"/>
  <c r="R2220" i="5"/>
  <c r="J2220" i="5"/>
  <c r="I2220" i="5"/>
  <c r="H2220" i="5"/>
  <c r="R2170" i="5"/>
  <c r="J2170" i="5"/>
  <c r="I2170" i="5"/>
  <c r="H2170" i="5"/>
  <c r="F2170" i="5"/>
  <c r="H2112" i="5"/>
  <c r="F2112" i="5"/>
  <c r="J2112" i="5"/>
  <c r="I2112" i="5"/>
  <c r="R2112" i="5"/>
  <c r="F2096" i="5"/>
  <c r="I2096" i="5"/>
  <c r="H2096" i="5"/>
  <c r="R2096" i="5"/>
  <c r="J2096" i="5"/>
  <c r="I2149" i="5"/>
  <c r="H2149" i="5"/>
  <c r="F2149" i="5"/>
  <c r="R2149" i="5"/>
  <c r="J2149" i="5"/>
  <c r="H2236" i="5"/>
  <c r="F2236" i="5"/>
  <c r="R2236" i="5"/>
  <c r="J2236" i="5"/>
  <c r="I2236" i="5"/>
  <c r="F2084" i="5"/>
  <c r="R2084" i="5"/>
  <c r="J2084" i="5"/>
  <c r="I2084" i="5"/>
  <c r="H2084" i="5"/>
  <c r="I2089" i="5"/>
  <c r="H2089" i="5"/>
  <c r="F2089" i="5"/>
  <c r="R2089" i="5"/>
  <c r="J2089" i="5"/>
  <c r="I2053" i="5"/>
  <c r="H2053" i="5"/>
  <c r="F2053" i="5"/>
  <c r="R2053" i="5"/>
  <c r="J2053" i="5"/>
  <c r="I2137" i="5"/>
  <c r="H2137" i="5"/>
  <c r="F2137" i="5"/>
  <c r="R2137" i="5"/>
  <c r="J2137" i="5"/>
  <c r="F2076" i="5"/>
  <c r="R2076" i="5"/>
  <c r="J2076" i="5"/>
  <c r="I2076" i="5"/>
  <c r="H2076" i="5"/>
  <c r="F2068" i="5"/>
  <c r="R2068" i="5"/>
  <c r="J2068" i="5"/>
  <c r="I2068" i="5"/>
  <c r="H2068" i="5"/>
  <c r="F2060" i="5"/>
  <c r="R2060" i="5"/>
  <c r="J2060" i="5"/>
  <c r="I2060" i="5"/>
  <c r="H2060" i="5"/>
  <c r="F2052" i="5"/>
  <c r="R2052" i="5"/>
  <c r="J2052" i="5"/>
  <c r="I2052" i="5"/>
  <c r="H2052" i="5"/>
  <c r="R2024" i="5"/>
  <c r="J2024" i="5"/>
  <c r="I2024" i="5"/>
  <c r="H2024" i="5"/>
  <c r="F2024" i="5"/>
  <c r="F1870" i="5"/>
  <c r="R1870" i="5"/>
  <c r="J1870" i="5"/>
  <c r="I1870" i="5"/>
  <c r="H1870" i="5"/>
  <c r="I1932" i="5"/>
  <c r="H1932" i="5"/>
  <c r="F1932" i="5"/>
  <c r="J1932" i="5"/>
  <c r="R1932" i="5"/>
  <c r="R1964" i="5"/>
  <c r="J1964" i="5"/>
  <c r="I1964" i="5"/>
  <c r="H1964" i="5"/>
  <c r="F1964" i="5"/>
  <c r="I1859" i="5"/>
  <c r="H1859" i="5"/>
  <c r="F1859" i="5"/>
  <c r="R1859" i="5"/>
  <c r="J1859" i="5"/>
  <c r="J2261" i="5"/>
  <c r="I2261" i="5"/>
  <c r="H2261" i="5"/>
  <c r="R2261" i="5"/>
  <c r="F2261" i="5"/>
  <c r="R2032" i="5"/>
  <c r="J2032" i="5"/>
  <c r="I2032" i="5"/>
  <c r="H2032" i="5"/>
  <c r="F2032" i="5"/>
  <c r="R1817" i="5"/>
  <c r="F1817" i="5"/>
  <c r="J1817" i="5"/>
  <c r="I1817" i="5"/>
  <c r="H1817" i="5"/>
  <c r="H1801" i="5"/>
  <c r="F1801" i="5"/>
  <c r="R1801" i="5"/>
  <c r="J1801" i="5"/>
  <c r="I1801" i="5"/>
  <c r="H1769" i="5"/>
  <c r="F1769" i="5"/>
  <c r="R1769" i="5"/>
  <c r="J1769" i="5"/>
  <c r="I1769" i="5"/>
  <c r="F2080" i="5"/>
  <c r="R2080" i="5"/>
  <c r="J2080" i="5"/>
  <c r="I2080" i="5"/>
  <c r="H2080" i="5"/>
  <c r="J1878" i="5"/>
  <c r="R1878" i="5"/>
  <c r="I1878" i="5"/>
  <c r="H1878" i="5"/>
  <c r="F1878" i="5"/>
  <c r="H1761" i="5"/>
  <c r="F1761" i="5"/>
  <c r="R1761" i="5"/>
  <c r="I1761" i="5"/>
  <c r="J1761" i="5"/>
  <c r="I1720" i="5"/>
  <c r="H1720" i="5"/>
  <c r="F1720" i="5"/>
  <c r="J1720" i="5"/>
  <c r="R1720" i="5"/>
  <c r="I1704" i="5"/>
  <c r="H1704" i="5"/>
  <c r="F1704" i="5"/>
  <c r="R1704" i="5"/>
  <c r="J1704" i="5"/>
  <c r="I1688" i="5"/>
  <c r="H1688" i="5"/>
  <c r="F1688" i="5"/>
  <c r="R1688" i="5"/>
  <c r="J1688" i="5"/>
  <c r="I1672" i="5"/>
  <c r="H1672" i="5"/>
  <c r="F1672" i="5"/>
  <c r="R1672" i="5"/>
  <c r="J1672" i="5"/>
  <c r="I1656" i="5"/>
  <c r="H1656" i="5"/>
  <c r="F1656" i="5"/>
  <c r="R1656" i="5"/>
  <c r="J1656" i="5"/>
  <c r="I1640" i="5"/>
  <c r="H1640" i="5"/>
  <c r="F1640" i="5"/>
  <c r="R1640" i="5"/>
  <c r="J1640" i="5"/>
  <c r="H1624" i="5"/>
  <c r="F1624" i="5"/>
  <c r="R1624" i="5"/>
  <c r="J1624" i="5"/>
  <c r="I1624" i="5"/>
  <c r="F1608" i="5"/>
  <c r="R1608" i="5"/>
  <c r="J1608" i="5"/>
  <c r="I1608" i="5"/>
  <c r="H1608" i="5"/>
  <c r="F1592" i="5"/>
  <c r="R1592" i="5"/>
  <c r="J1592" i="5"/>
  <c r="I1592" i="5"/>
  <c r="H1592" i="5"/>
  <c r="F1576" i="5"/>
  <c r="R1576" i="5"/>
  <c r="J1576" i="5"/>
  <c r="I1576" i="5"/>
  <c r="H1576" i="5"/>
  <c r="F1560" i="5"/>
  <c r="R1560" i="5"/>
  <c r="J1560" i="5"/>
  <c r="I1560" i="5"/>
  <c r="H1560" i="5"/>
  <c r="R1844" i="5"/>
  <c r="J1844" i="5"/>
  <c r="I1844" i="5"/>
  <c r="H1844" i="5"/>
  <c r="F1844" i="5"/>
  <c r="I1740" i="5"/>
  <c r="J1740" i="5"/>
  <c r="H1740" i="5"/>
  <c r="F1740" i="5"/>
  <c r="R1740" i="5"/>
  <c r="R1622" i="5"/>
  <c r="J1622" i="5"/>
  <c r="I1622" i="5"/>
  <c r="H1622" i="5"/>
  <c r="F1622" i="5"/>
  <c r="R1697" i="5"/>
  <c r="J1697" i="5"/>
  <c r="I1697" i="5"/>
  <c r="H1697" i="5"/>
  <c r="F1697" i="5"/>
  <c r="R1661" i="5"/>
  <c r="J1661" i="5"/>
  <c r="I1661" i="5"/>
  <c r="H1661" i="5"/>
  <c r="F1661" i="5"/>
  <c r="R1689" i="5"/>
  <c r="J1689" i="5"/>
  <c r="I1689" i="5"/>
  <c r="H1689" i="5"/>
  <c r="F1689" i="5"/>
  <c r="R1546" i="5"/>
  <c r="J1546" i="5"/>
  <c r="H1546" i="5"/>
  <c r="I1546" i="5"/>
  <c r="F1546" i="5"/>
  <c r="I1609" i="5"/>
  <c r="H1609" i="5"/>
  <c r="F1609" i="5"/>
  <c r="R1609" i="5"/>
  <c r="J1609" i="5"/>
  <c r="I1577" i="5"/>
  <c r="H1577" i="5"/>
  <c r="F1577" i="5"/>
  <c r="R1577" i="5"/>
  <c r="J1577" i="5"/>
  <c r="R1336" i="5"/>
  <c r="H1336" i="5"/>
  <c r="F1336" i="5"/>
  <c r="J1336" i="5"/>
  <c r="I1336" i="5"/>
  <c r="R1570" i="5"/>
  <c r="J1570" i="5"/>
  <c r="I1570" i="5"/>
  <c r="H1570" i="5"/>
  <c r="F1570" i="5"/>
  <c r="R1358" i="5"/>
  <c r="J1358" i="5"/>
  <c r="H1358" i="5"/>
  <c r="F1358" i="5"/>
  <c r="I1358" i="5"/>
  <c r="F1397" i="5"/>
  <c r="R1397" i="5"/>
  <c r="J1397" i="5"/>
  <c r="I1397" i="5"/>
  <c r="H1397" i="5"/>
  <c r="I1526" i="5"/>
  <c r="H1526" i="5"/>
  <c r="F1526" i="5"/>
  <c r="R1526" i="5"/>
  <c r="J1526" i="5"/>
  <c r="H1132" i="5"/>
  <c r="F1132" i="5"/>
  <c r="R1132" i="5"/>
  <c r="I1132" i="5"/>
  <c r="J1132" i="5"/>
  <c r="J1625" i="5"/>
  <c r="I1625" i="5"/>
  <c r="H1625" i="5"/>
  <c r="F1625" i="5"/>
  <c r="R1625" i="5"/>
  <c r="R1558" i="5"/>
  <c r="J1558" i="5"/>
  <c r="I1558" i="5"/>
  <c r="H1558" i="5"/>
  <c r="F1558" i="5"/>
  <c r="H1205" i="5"/>
  <c r="R1205" i="5"/>
  <c r="J1205" i="5"/>
  <c r="I1205" i="5"/>
  <c r="F1205" i="5"/>
  <c r="H1106" i="5"/>
  <c r="F1106" i="5"/>
  <c r="R1106" i="5"/>
  <c r="I1106" i="5"/>
  <c r="J1106" i="5"/>
  <c r="H1042" i="5"/>
  <c r="F1042" i="5"/>
  <c r="R1042" i="5"/>
  <c r="I1042" i="5"/>
  <c r="J1042" i="5"/>
  <c r="F1396" i="5"/>
  <c r="R1396" i="5"/>
  <c r="J1396" i="5"/>
  <c r="I1396" i="5"/>
  <c r="H1396" i="5"/>
  <c r="R1366" i="5"/>
  <c r="J1366" i="5"/>
  <c r="H1366" i="5"/>
  <c r="F1366" i="5"/>
  <c r="I1366" i="5"/>
  <c r="I1321" i="5"/>
  <c r="H1321" i="5"/>
  <c r="R1321" i="5"/>
  <c r="J1321" i="5"/>
  <c r="F1321" i="5"/>
  <c r="I1289" i="5"/>
  <c r="H1289" i="5"/>
  <c r="R1289" i="5"/>
  <c r="J1289" i="5"/>
  <c r="F1289" i="5"/>
  <c r="I1257" i="5"/>
  <c r="H1257" i="5"/>
  <c r="R1257" i="5"/>
  <c r="J1257" i="5"/>
  <c r="F1257" i="5"/>
  <c r="F1348" i="5"/>
  <c r="R1348" i="5"/>
  <c r="J1348" i="5"/>
  <c r="I1348" i="5"/>
  <c r="H1348" i="5"/>
  <c r="F1328" i="5"/>
  <c r="R1328" i="5"/>
  <c r="J1328" i="5"/>
  <c r="I1328" i="5"/>
  <c r="H1328" i="5"/>
  <c r="F1320" i="5"/>
  <c r="R1320" i="5"/>
  <c r="J1320" i="5"/>
  <c r="I1320" i="5"/>
  <c r="H1320" i="5"/>
  <c r="F1312" i="5"/>
  <c r="R1312" i="5"/>
  <c r="J1312" i="5"/>
  <c r="I1312" i="5"/>
  <c r="H1312" i="5"/>
  <c r="F1304" i="5"/>
  <c r="R1304" i="5"/>
  <c r="J1304" i="5"/>
  <c r="I1304" i="5"/>
  <c r="H1304" i="5"/>
  <c r="F1296" i="5"/>
  <c r="R1296" i="5"/>
  <c r="J1296" i="5"/>
  <c r="I1296" i="5"/>
  <c r="H1296" i="5"/>
  <c r="F1288" i="5"/>
  <c r="R1288" i="5"/>
  <c r="J1288" i="5"/>
  <c r="I1288" i="5"/>
  <c r="H1288" i="5"/>
  <c r="F1280" i="5"/>
  <c r="R1280" i="5"/>
  <c r="J1280" i="5"/>
  <c r="I1280" i="5"/>
  <c r="H1280" i="5"/>
  <c r="F1272" i="5"/>
  <c r="R1272" i="5"/>
  <c r="J1272" i="5"/>
  <c r="I1272" i="5"/>
  <c r="H1272" i="5"/>
  <c r="H1010" i="5"/>
  <c r="F1010" i="5"/>
  <c r="R1010" i="5"/>
  <c r="J1010" i="5"/>
  <c r="I1010" i="5"/>
  <c r="H1229" i="5"/>
  <c r="R1229" i="5"/>
  <c r="J1229" i="5"/>
  <c r="F1229" i="5"/>
  <c r="I1229" i="5"/>
  <c r="R909" i="5"/>
  <c r="I909" i="5"/>
  <c r="H909" i="5"/>
  <c r="F909" i="5"/>
  <c r="J909" i="5"/>
  <c r="R898" i="5"/>
  <c r="I898" i="5"/>
  <c r="F898" i="5"/>
  <c r="J898" i="5"/>
  <c r="H898" i="5"/>
  <c r="H1002" i="5"/>
  <c r="F1002" i="5"/>
  <c r="R1002" i="5"/>
  <c r="J1002" i="5"/>
  <c r="I1002" i="5"/>
  <c r="R893" i="5"/>
  <c r="I893" i="5"/>
  <c r="H893" i="5"/>
  <c r="F893" i="5"/>
  <c r="J893" i="5"/>
  <c r="R910" i="5"/>
  <c r="J910" i="5"/>
  <c r="I910" i="5"/>
  <c r="F910" i="5"/>
  <c r="H910" i="5"/>
  <c r="R856" i="5"/>
  <c r="I856" i="5"/>
  <c r="H856" i="5"/>
  <c r="J856" i="5"/>
  <c r="F856" i="5"/>
  <c r="J821" i="5"/>
  <c r="I821" i="5"/>
  <c r="F821" i="5"/>
  <c r="R821" i="5"/>
  <c r="H821" i="5"/>
  <c r="R866" i="5"/>
  <c r="I866" i="5"/>
  <c r="F866" i="5"/>
  <c r="J866" i="5"/>
  <c r="H866" i="5"/>
  <c r="R905" i="5"/>
  <c r="I905" i="5"/>
  <c r="J905" i="5"/>
  <c r="H905" i="5"/>
  <c r="F905" i="5"/>
  <c r="J693" i="5"/>
  <c r="I693" i="5"/>
  <c r="F693" i="5"/>
  <c r="R693" i="5"/>
  <c r="H693" i="5"/>
  <c r="R589" i="5"/>
  <c r="J589" i="5"/>
  <c r="F589" i="5"/>
  <c r="I589" i="5"/>
  <c r="H589" i="5"/>
  <c r="I532" i="5"/>
  <c r="H532" i="5"/>
  <c r="F532" i="5"/>
  <c r="R532" i="5"/>
  <c r="J532" i="5"/>
  <c r="I536" i="5"/>
  <c r="H536" i="5"/>
  <c r="J536" i="5"/>
  <c r="F536" i="5"/>
  <c r="R536" i="5"/>
  <c r="I520" i="5"/>
  <c r="H520" i="5"/>
  <c r="J520" i="5"/>
  <c r="F520" i="5"/>
  <c r="R520" i="5"/>
  <c r="I504" i="5"/>
  <c r="H504" i="5"/>
  <c r="J504" i="5"/>
  <c r="F504" i="5"/>
  <c r="R504" i="5"/>
  <c r="I488" i="5"/>
  <c r="H488" i="5"/>
  <c r="J488" i="5"/>
  <c r="F488" i="5"/>
  <c r="R488" i="5"/>
  <c r="R396" i="5"/>
  <c r="J396" i="5"/>
  <c r="I396" i="5"/>
  <c r="H396" i="5"/>
  <c r="F396" i="5"/>
  <c r="R360" i="5"/>
  <c r="I360" i="5"/>
  <c r="H360" i="5"/>
  <c r="F360" i="5"/>
  <c r="J360" i="5"/>
  <c r="J182" i="5"/>
  <c r="H182" i="5"/>
  <c r="F182" i="5"/>
  <c r="R182" i="5"/>
  <c r="I182" i="5"/>
  <c r="J326" i="5"/>
  <c r="F326" i="5"/>
  <c r="R326" i="5"/>
  <c r="I326" i="5"/>
  <c r="H326" i="5"/>
  <c r="J218" i="5"/>
  <c r="I218" i="5"/>
  <c r="H218" i="5"/>
  <c r="F218" i="5"/>
  <c r="R218" i="5"/>
  <c r="J174" i="5"/>
  <c r="H174" i="5"/>
  <c r="F174" i="5"/>
  <c r="R174" i="5"/>
  <c r="I174" i="5"/>
  <c r="F2420" i="5"/>
  <c r="R2420" i="5"/>
  <c r="I2420" i="5"/>
  <c r="H2420" i="5"/>
  <c r="J2420" i="5"/>
  <c r="R2394" i="5"/>
  <c r="J2394" i="5"/>
  <c r="I2394" i="5"/>
  <c r="F2394" i="5"/>
  <c r="H2394" i="5"/>
  <c r="H2329" i="5"/>
  <c r="F2329" i="5"/>
  <c r="R2329" i="5"/>
  <c r="I2329" i="5"/>
  <c r="J2329" i="5"/>
  <c r="H2325" i="5"/>
  <c r="F2325" i="5"/>
  <c r="I2325" i="5"/>
  <c r="R2325" i="5"/>
  <c r="J2325" i="5"/>
  <c r="I2290" i="5"/>
  <c r="J2290" i="5"/>
  <c r="H2290" i="5"/>
  <c r="F2290" i="5"/>
  <c r="R2290" i="5"/>
  <c r="R2288" i="5"/>
  <c r="I2288" i="5"/>
  <c r="J2288" i="5"/>
  <c r="H2288" i="5"/>
  <c r="F2288" i="5"/>
  <c r="H2121" i="5"/>
  <c r="F2121" i="5"/>
  <c r="R2121" i="5"/>
  <c r="J2121" i="5"/>
  <c r="I2121" i="5"/>
  <c r="I2097" i="5"/>
  <c r="H2097" i="5"/>
  <c r="F2097" i="5"/>
  <c r="R2097" i="5"/>
  <c r="J2097" i="5"/>
  <c r="R1956" i="5"/>
  <c r="J1956" i="5"/>
  <c r="I1956" i="5"/>
  <c r="H1956" i="5"/>
  <c r="F1956" i="5"/>
  <c r="R1968" i="5"/>
  <c r="J1968" i="5"/>
  <c r="I1968" i="5"/>
  <c r="H1968" i="5"/>
  <c r="F1968" i="5"/>
  <c r="J1886" i="5"/>
  <c r="R1886" i="5"/>
  <c r="I1886" i="5"/>
  <c r="H1886" i="5"/>
  <c r="F1886" i="5"/>
  <c r="J1794" i="5"/>
  <c r="I1794" i="5"/>
  <c r="H1794" i="5"/>
  <c r="F1794" i="5"/>
  <c r="R1794" i="5"/>
  <c r="J1786" i="5"/>
  <c r="I1786" i="5"/>
  <c r="H1786" i="5"/>
  <c r="F1786" i="5"/>
  <c r="R1786" i="5"/>
  <c r="J1778" i="5"/>
  <c r="I1778" i="5"/>
  <c r="H1778" i="5"/>
  <c r="F1778" i="5"/>
  <c r="R1778" i="5"/>
  <c r="I1724" i="5"/>
  <c r="H1724" i="5"/>
  <c r="F1724" i="5"/>
  <c r="J1724" i="5"/>
  <c r="R1724" i="5"/>
  <c r="I1692" i="5"/>
  <c r="H1692" i="5"/>
  <c r="F1692" i="5"/>
  <c r="J1692" i="5"/>
  <c r="R1692" i="5"/>
  <c r="I1644" i="5"/>
  <c r="H1644" i="5"/>
  <c r="F1644" i="5"/>
  <c r="R1644" i="5"/>
  <c r="J1644" i="5"/>
  <c r="F1612" i="5"/>
  <c r="R1612" i="5"/>
  <c r="J1612" i="5"/>
  <c r="I1612" i="5"/>
  <c r="H1612" i="5"/>
  <c r="F1580" i="5"/>
  <c r="R1580" i="5"/>
  <c r="J1580" i="5"/>
  <c r="I1580" i="5"/>
  <c r="H1580" i="5"/>
  <c r="R1657" i="5"/>
  <c r="J1657" i="5"/>
  <c r="I1657" i="5"/>
  <c r="H1657" i="5"/>
  <c r="F1657" i="5"/>
  <c r="R1677" i="5"/>
  <c r="J1677" i="5"/>
  <c r="I1677" i="5"/>
  <c r="H1677" i="5"/>
  <c r="F1677" i="5"/>
  <c r="I1569" i="5"/>
  <c r="H1569" i="5"/>
  <c r="F1569" i="5"/>
  <c r="R1569" i="5"/>
  <c r="J1569" i="5"/>
  <c r="H1454" i="5"/>
  <c r="F1454" i="5"/>
  <c r="I1454" i="5"/>
  <c r="R1454" i="5"/>
  <c r="J1454" i="5"/>
  <c r="I1530" i="5"/>
  <c r="H1530" i="5"/>
  <c r="F1530" i="5"/>
  <c r="J1530" i="5"/>
  <c r="R1530" i="5"/>
  <c r="R1610" i="5"/>
  <c r="J1610" i="5"/>
  <c r="I1610" i="5"/>
  <c r="H1610" i="5"/>
  <c r="F1610" i="5"/>
  <c r="H1233" i="5"/>
  <c r="F1233" i="5"/>
  <c r="R1233" i="5"/>
  <c r="J1233" i="5"/>
  <c r="I1233" i="5"/>
  <c r="H1169" i="5"/>
  <c r="F1169" i="5"/>
  <c r="R1169" i="5"/>
  <c r="J1169" i="5"/>
  <c r="I1169" i="5"/>
  <c r="F1384" i="5"/>
  <c r="R1384" i="5"/>
  <c r="J1384" i="5"/>
  <c r="I1384" i="5"/>
  <c r="H1384" i="5"/>
  <c r="R1594" i="5"/>
  <c r="J1594" i="5"/>
  <c r="I1594" i="5"/>
  <c r="H1594" i="5"/>
  <c r="F1594" i="5"/>
  <c r="F1172" i="5"/>
  <c r="R1172" i="5"/>
  <c r="J1172" i="5"/>
  <c r="H1172" i="5"/>
  <c r="I1172" i="5"/>
  <c r="H1090" i="5"/>
  <c r="F1090" i="5"/>
  <c r="R1090" i="5"/>
  <c r="I1090" i="5"/>
  <c r="J1090" i="5"/>
  <c r="H1026" i="5"/>
  <c r="F1026" i="5"/>
  <c r="R1026" i="5"/>
  <c r="J1026" i="5"/>
  <c r="I1026" i="5"/>
  <c r="F1405" i="5"/>
  <c r="R1405" i="5"/>
  <c r="J1405" i="5"/>
  <c r="I1405" i="5"/>
  <c r="H1405" i="5"/>
  <c r="I1329" i="5"/>
  <c r="H1329" i="5"/>
  <c r="R1329" i="5"/>
  <c r="J1329" i="5"/>
  <c r="F1329" i="5"/>
  <c r="I1297" i="5"/>
  <c r="H1297" i="5"/>
  <c r="R1297" i="5"/>
  <c r="J1297" i="5"/>
  <c r="F1297" i="5"/>
  <c r="I1265" i="5"/>
  <c r="H1265" i="5"/>
  <c r="R1265" i="5"/>
  <c r="J1265" i="5"/>
  <c r="F1265" i="5"/>
  <c r="F1200" i="5"/>
  <c r="J1200" i="5"/>
  <c r="I1200" i="5"/>
  <c r="H1200" i="5"/>
  <c r="R1200" i="5"/>
  <c r="H1126" i="5"/>
  <c r="F1126" i="5"/>
  <c r="R1126" i="5"/>
  <c r="J1126" i="5"/>
  <c r="I1126" i="5"/>
  <c r="H1094" i="5"/>
  <c r="F1094" i="5"/>
  <c r="R1094" i="5"/>
  <c r="J1094" i="5"/>
  <c r="I1094" i="5"/>
  <c r="H1062" i="5"/>
  <c r="F1062" i="5"/>
  <c r="X1062" i="5"/>
  <c r="R1062" i="5"/>
  <c r="J1062" i="5"/>
  <c r="I1062" i="5"/>
  <c r="R1586" i="5"/>
  <c r="J1586" i="5"/>
  <c r="I1586" i="5"/>
  <c r="H1586" i="5"/>
  <c r="F1586" i="5"/>
  <c r="R1382" i="5"/>
  <c r="J1382" i="5"/>
  <c r="H1382" i="5"/>
  <c r="F1382" i="5"/>
  <c r="I1382" i="5"/>
  <c r="R925" i="5"/>
  <c r="I925" i="5"/>
  <c r="H925" i="5"/>
  <c r="F925" i="5"/>
  <c r="J925" i="5"/>
  <c r="H1193" i="5"/>
  <c r="J1193" i="5"/>
  <c r="I1193" i="5"/>
  <c r="F1193" i="5"/>
  <c r="R1193" i="5"/>
  <c r="F970" i="5"/>
  <c r="R970" i="5"/>
  <c r="J970" i="5"/>
  <c r="I970" i="5"/>
  <c r="H970" i="5"/>
  <c r="R928" i="5"/>
  <c r="I928" i="5"/>
  <c r="J928" i="5"/>
  <c r="H928" i="5"/>
  <c r="F928" i="5"/>
  <c r="J983" i="5"/>
  <c r="I983" i="5"/>
  <c r="H983" i="5"/>
  <c r="R983" i="5"/>
  <c r="F983" i="5"/>
  <c r="R673" i="5"/>
  <c r="J673" i="5"/>
  <c r="I673" i="5"/>
  <c r="H673" i="5"/>
  <c r="F673" i="5"/>
  <c r="R657" i="5"/>
  <c r="J657" i="5"/>
  <c r="I657" i="5"/>
  <c r="H657" i="5"/>
  <c r="F657" i="5"/>
  <c r="R641" i="5"/>
  <c r="J641" i="5"/>
  <c r="I641" i="5"/>
  <c r="H641" i="5"/>
  <c r="F641" i="5"/>
  <c r="R625" i="5"/>
  <c r="J625" i="5"/>
  <c r="I625" i="5"/>
  <c r="H625" i="5"/>
  <c r="F625" i="5"/>
  <c r="R609" i="5"/>
  <c r="J609" i="5"/>
  <c r="I609" i="5"/>
  <c r="H609" i="5"/>
  <c r="F609" i="5"/>
  <c r="I500" i="5"/>
  <c r="H500" i="5"/>
  <c r="F500" i="5"/>
  <c r="R500" i="5"/>
  <c r="J500" i="5"/>
  <c r="F2416" i="5"/>
  <c r="R2416" i="5"/>
  <c r="J2416" i="5"/>
  <c r="I2416" i="5"/>
  <c r="H2416" i="5"/>
  <c r="J2466" i="5"/>
  <c r="I2466" i="5"/>
  <c r="R2466" i="5"/>
  <c r="H2466" i="5"/>
  <c r="F2466" i="5"/>
  <c r="I2405" i="5"/>
  <c r="H2405" i="5"/>
  <c r="F2405" i="5"/>
  <c r="J2405" i="5"/>
  <c r="R2405" i="5"/>
  <c r="I2429" i="5"/>
  <c r="H2429" i="5"/>
  <c r="F2429" i="5"/>
  <c r="J2429" i="5"/>
  <c r="R2429" i="5"/>
  <c r="H2345" i="5"/>
  <c r="F2345" i="5"/>
  <c r="R2345" i="5"/>
  <c r="J2345" i="5"/>
  <c r="I2345" i="5"/>
  <c r="I2109" i="5"/>
  <c r="H2109" i="5"/>
  <c r="F2109" i="5"/>
  <c r="R2109" i="5"/>
  <c r="J2109" i="5"/>
  <c r="I1736" i="5"/>
  <c r="R1736" i="5"/>
  <c r="J1736" i="5"/>
  <c r="H1736" i="5"/>
  <c r="F1736" i="5"/>
  <c r="R1709" i="5"/>
  <c r="J1709" i="5"/>
  <c r="I1709" i="5"/>
  <c r="H1709" i="5"/>
  <c r="F1709" i="5"/>
  <c r="R1673" i="5"/>
  <c r="J1673" i="5"/>
  <c r="I1673" i="5"/>
  <c r="H1673" i="5"/>
  <c r="F1673" i="5"/>
  <c r="I1293" i="5"/>
  <c r="H1293" i="5"/>
  <c r="R1293" i="5"/>
  <c r="J1293" i="5"/>
  <c r="F1293" i="5"/>
  <c r="F962" i="5"/>
  <c r="X962" i="5"/>
  <c r="R962" i="5"/>
  <c r="I962" i="5"/>
  <c r="H962" i="5"/>
  <c r="J962" i="5"/>
  <c r="F958" i="5"/>
  <c r="R958" i="5"/>
  <c r="H958" i="5"/>
  <c r="J958" i="5"/>
  <c r="I958" i="5"/>
  <c r="R882" i="5"/>
  <c r="I882" i="5"/>
  <c r="F882" i="5"/>
  <c r="J882" i="5"/>
  <c r="H882" i="5"/>
  <c r="I516" i="5"/>
  <c r="H516" i="5"/>
  <c r="F516" i="5"/>
  <c r="R516" i="5"/>
  <c r="J516" i="5"/>
  <c r="R440" i="5"/>
  <c r="J440" i="5"/>
  <c r="I440" i="5"/>
  <c r="H440" i="5"/>
  <c r="F440" i="5"/>
  <c r="R408" i="5"/>
  <c r="J408" i="5"/>
  <c r="I408" i="5"/>
  <c r="H408" i="5"/>
  <c r="F408" i="5"/>
  <c r="J214" i="5"/>
  <c r="I214" i="5"/>
  <c r="H214" i="5"/>
  <c r="F214" i="5"/>
  <c r="R214" i="5"/>
  <c r="J118" i="5"/>
  <c r="H118" i="5"/>
  <c r="F118" i="5"/>
  <c r="R118" i="5"/>
  <c r="I118" i="5"/>
  <c r="J138" i="5"/>
  <c r="H138" i="5"/>
  <c r="F138" i="5"/>
  <c r="I138" i="5"/>
  <c r="R138" i="5"/>
  <c r="J190" i="5"/>
  <c r="H190" i="5"/>
  <c r="F190" i="5"/>
  <c r="R190" i="5"/>
  <c r="I190" i="5"/>
  <c r="J2477" i="5"/>
  <c r="I2477" i="5"/>
  <c r="R2477" i="5"/>
  <c r="H2477" i="5"/>
  <c r="F2477" i="5"/>
  <c r="F2408" i="5"/>
  <c r="R2408" i="5"/>
  <c r="J2408" i="5"/>
  <c r="I2408" i="5"/>
  <c r="H2408" i="5"/>
  <c r="J2489" i="5"/>
  <c r="I2489" i="5"/>
  <c r="H2489" i="5"/>
  <c r="F2489" i="5"/>
  <c r="R2489" i="5"/>
  <c r="I2401" i="5"/>
  <c r="H2401" i="5"/>
  <c r="F2401" i="5"/>
  <c r="R2401" i="5"/>
  <c r="J2401" i="5"/>
  <c r="H2385" i="5"/>
  <c r="I2385" i="5"/>
  <c r="F2385" i="5"/>
  <c r="R2385" i="5"/>
  <c r="J2385" i="5"/>
  <c r="R2402" i="5"/>
  <c r="J2402" i="5"/>
  <c r="I2402" i="5"/>
  <c r="H2402" i="5"/>
  <c r="F2402" i="5"/>
  <c r="F2396" i="5"/>
  <c r="R2396" i="5"/>
  <c r="J2396" i="5"/>
  <c r="I2396" i="5"/>
  <c r="H2396" i="5"/>
  <c r="J2368" i="5"/>
  <c r="H2368" i="5"/>
  <c r="F2368" i="5"/>
  <c r="R2368" i="5"/>
  <c r="I2368" i="5"/>
  <c r="F2468" i="5"/>
  <c r="R2468" i="5"/>
  <c r="J2468" i="5"/>
  <c r="I2468" i="5"/>
  <c r="H2468" i="5"/>
  <c r="H2337" i="5"/>
  <c r="F2337" i="5"/>
  <c r="R2337" i="5"/>
  <c r="J2337" i="5"/>
  <c r="I2337" i="5"/>
  <c r="F2313" i="5"/>
  <c r="R2313" i="5"/>
  <c r="H2313" i="5"/>
  <c r="I2313" i="5"/>
  <c r="J2313" i="5"/>
  <c r="R2422" i="5"/>
  <c r="J2422" i="5"/>
  <c r="I2422" i="5"/>
  <c r="H2422" i="5"/>
  <c r="F2422" i="5"/>
  <c r="J2342" i="5"/>
  <c r="I2342" i="5"/>
  <c r="H2342" i="5"/>
  <c r="F2342" i="5"/>
  <c r="R2342" i="5"/>
  <c r="I2274" i="5"/>
  <c r="H2274" i="5"/>
  <c r="R2274" i="5"/>
  <c r="J2274" i="5"/>
  <c r="F2274" i="5"/>
  <c r="H2260" i="5"/>
  <c r="F2260" i="5"/>
  <c r="R2260" i="5"/>
  <c r="J2260" i="5"/>
  <c r="I2260" i="5"/>
  <c r="I2129" i="5"/>
  <c r="H2129" i="5"/>
  <c r="F2129" i="5"/>
  <c r="R2129" i="5"/>
  <c r="J2129" i="5"/>
  <c r="H2117" i="5"/>
  <c r="R2117" i="5"/>
  <c r="J2117" i="5"/>
  <c r="I2117" i="5"/>
  <c r="F2117" i="5"/>
  <c r="R2134" i="5"/>
  <c r="J2134" i="5"/>
  <c r="I2134" i="5"/>
  <c r="H2134" i="5"/>
  <c r="F2134" i="5"/>
  <c r="F2048" i="5"/>
  <c r="R2048" i="5"/>
  <c r="J2048" i="5"/>
  <c r="I2048" i="5"/>
  <c r="H2048" i="5"/>
  <c r="H2217" i="5"/>
  <c r="R2217" i="5"/>
  <c r="J2217" i="5"/>
  <c r="I2217" i="5"/>
  <c r="F2217" i="5"/>
  <c r="I2101" i="5"/>
  <c r="H2101" i="5"/>
  <c r="F2101" i="5"/>
  <c r="R2101" i="5"/>
  <c r="J2101" i="5"/>
  <c r="R2074" i="5"/>
  <c r="J2074" i="5"/>
  <c r="H2074" i="5"/>
  <c r="F2074" i="5"/>
  <c r="I2074" i="5"/>
  <c r="R2146" i="5"/>
  <c r="J2146" i="5"/>
  <c r="I2146" i="5"/>
  <c r="H2146" i="5"/>
  <c r="F2146" i="5"/>
  <c r="R2004" i="5"/>
  <c r="J2004" i="5"/>
  <c r="I2004" i="5"/>
  <c r="H2004" i="5"/>
  <c r="F2004" i="5"/>
  <c r="F1866" i="5"/>
  <c r="R1866" i="5"/>
  <c r="J1866" i="5"/>
  <c r="I1866" i="5"/>
  <c r="H1866" i="5"/>
  <c r="R1984" i="5"/>
  <c r="J1984" i="5"/>
  <c r="I1984" i="5"/>
  <c r="H1984" i="5"/>
  <c r="F1984" i="5"/>
  <c r="R1952" i="5"/>
  <c r="I1952" i="5"/>
  <c r="H1952" i="5"/>
  <c r="F1952" i="5"/>
  <c r="J1952" i="5"/>
  <c r="H1797" i="5"/>
  <c r="F1797" i="5"/>
  <c r="R1797" i="5"/>
  <c r="J1797" i="5"/>
  <c r="I1797" i="5"/>
  <c r="I1948" i="5"/>
  <c r="H1948" i="5"/>
  <c r="F1948" i="5"/>
  <c r="R1948" i="5"/>
  <c r="J1948" i="5"/>
  <c r="I1936" i="5"/>
  <c r="H1936" i="5"/>
  <c r="F1936" i="5"/>
  <c r="R1936" i="5"/>
  <c r="J1936" i="5"/>
  <c r="I1810" i="5"/>
  <c r="H1810" i="5"/>
  <c r="F1810" i="5"/>
  <c r="R1810" i="5"/>
  <c r="J1810" i="5"/>
  <c r="H1753" i="5"/>
  <c r="F1753" i="5"/>
  <c r="R1753" i="5"/>
  <c r="J1753" i="5"/>
  <c r="I1753" i="5"/>
  <c r="R1737" i="5"/>
  <c r="J1737" i="5"/>
  <c r="I1737" i="5"/>
  <c r="H1737" i="5"/>
  <c r="F1737" i="5"/>
  <c r="I1742" i="5"/>
  <c r="R1742" i="5"/>
  <c r="J1742" i="5"/>
  <c r="H1742" i="5"/>
  <c r="F1742" i="5"/>
  <c r="R1649" i="5"/>
  <c r="J1649" i="5"/>
  <c r="I1649" i="5"/>
  <c r="H1649" i="5"/>
  <c r="F1649" i="5"/>
  <c r="I1597" i="5"/>
  <c r="H1597" i="5"/>
  <c r="F1597" i="5"/>
  <c r="R1597" i="5"/>
  <c r="J1597" i="5"/>
  <c r="I1565" i="5"/>
  <c r="H1565" i="5"/>
  <c r="F1565" i="5"/>
  <c r="R1565" i="5"/>
  <c r="J1565" i="5"/>
  <c r="R1717" i="5"/>
  <c r="J1717" i="5"/>
  <c r="I1717" i="5"/>
  <c r="H1717" i="5"/>
  <c r="F1717" i="5"/>
  <c r="F1372" i="5"/>
  <c r="R1372" i="5"/>
  <c r="J1372" i="5"/>
  <c r="I1372" i="5"/>
  <c r="H1372" i="5"/>
  <c r="I1373" i="5"/>
  <c r="H1373" i="5"/>
  <c r="R1373" i="5"/>
  <c r="J1373" i="5"/>
  <c r="F1373" i="5"/>
  <c r="I1542" i="5"/>
  <c r="H1542" i="5"/>
  <c r="F1542" i="5"/>
  <c r="R1542" i="5"/>
  <c r="J1542" i="5"/>
  <c r="H1241" i="5"/>
  <c r="R1241" i="5"/>
  <c r="I1241" i="5"/>
  <c r="F1241" i="5"/>
  <c r="J1241" i="5"/>
  <c r="H1209" i="5"/>
  <c r="R1209" i="5"/>
  <c r="I1209" i="5"/>
  <c r="F1209" i="5"/>
  <c r="J1209" i="5"/>
  <c r="H1177" i="5"/>
  <c r="R1177" i="5"/>
  <c r="I1177" i="5"/>
  <c r="J1177" i="5"/>
  <c r="F1177" i="5"/>
  <c r="R1606" i="5"/>
  <c r="J1606" i="5"/>
  <c r="I1606" i="5"/>
  <c r="H1606" i="5"/>
  <c r="F1606" i="5"/>
  <c r="R1578" i="5"/>
  <c r="J1578" i="5"/>
  <c r="I1578" i="5"/>
  <c r="H1578" i="5"/>
  <c r="F1578" i="5"/>
  <c r="H1434" i="5"/>
  <c r="R1434" i="5"/>
  <c r="F1434" i="5"/>
  <c r="J1434" i="5"/>
  <c r="I1434" i="5"/>
  <c r="J1226" i="5"/>
  <c r="I1226" i="5"/>
  <c r="F1226" i="5"/>
  <c r="R1226" i="5"/>
  <c r="H1226" i="5"/>
  <c r="J1194" i="5"/>
  <c r="I1194" i="5"/>
  <c r="F1194" i="5"/>
  <c r="R1194" i="5"/>
  <c r="H1194" i="5"/>
  <c r="J1162" i="5"/>
  <c r="I1162" i="5"/>
  <c r="F1162" i="5"/>
  <c r="R1162" i="5"/>
  <c r="H1162" i="5"/>
  <c r="H1213" i="5"/>
  <c r="I1213" i="5"/>
  <c r="F1213" i="5"/>
  <c r="J1213" i="5"/>
  <c r="R1213" i="5"/>
  <c r="F1376" i="5"/>
  <c r="R1376" i="5"/>
  <c r="I1376" i="5"/>
  <c r="H1376" i="5"/>
  <c r="J1376" i="5"/>
  <c r="J1144" i="5"/>
  <c r="I1144" i="5"/>
  <c r="H1144" i="5"/>
  <c r="R1144" i="5"/>
  <c r="F1144" i="5"/>
  <c r="R1562" i="5"/>
  <c r="J1562" i="5"/>
  <c r="I1562" i="5"/>
  <c r="H1562" i="5"/>
  <c r="F1562" i="5"/>
  <c r="I1494" i="5"/>
  <c r="H1494" i="5"/>
  <c r="F1494" i="5"/>
  <c r="R1494" i="5"/>
  <c r="J1494" i="5"/>
  <c r="H1122" i="5"/>
  <c r="F1122" i="5"/>
  <c r="R1122" i="5"/>
  <c r="I1122" i="5"/>
  <c r="J1122" i="5"/>
  <c r="I1317" i="5"/>
  <c r="H1317" i="5"/>
  <c r="R1317" i="5"/>
  <c r="J1317" i="5"/>
  <c r="F1317" i="5"/>
  <c r="I1285" i="5"/>
  <c r="H1285" i="5"/>
  <c r="R1285" i="5"/>
  <c r="J1285" i="5"/>
  <c r="F1285" i="5"/>
  <c r="I1253" i="5"/>
  <c r="H1253" i="5"/>
  <c r="R1253" i="5"/>
  <c r="J1253" i="5"/>
  <c r="F1253" i="5"/>
  <c r="R1645" i="5"/>
  <c r="J1645" i="5"/>
  <c r="I1645" i="5"/>
  <c r="H1645" i="5"/>
  <c r="F1645" i="5"/>
  <c r="F1192" i="5"/>
  <c r="R1192" i="5"/>
  <c r="J1192" i="5"/>
  <c r="I1192" i="5"/>
  <c r="H1192" i="5"/>
  <c r="F1224" i="5"/>
  <c r="R1224" i="5"/>
  <c r="J1224" i="5"/>
  <c r="I1224" i="5"/>
  <c r="H1224" i="5"/>
  <c r="H1086" i="5"/>
  <c r="F1086" i="5"/>
  <c r="R1086" i="5"/>
  <c r="I1086" i="5"/>
  <c r="J1086" i="5"/>
  <c r="H1022" i="5"/>
  <c r="F1022" i="5"/>
  <c r="R1022" i="5"/>
  <c r="J1022" i="5"/>
  <c r="I1022" i="5"/>
  <c r="F1204" i="5"/>
  <c r="R1204" i="5"/>
  <c r="J1204" i="5"/>
  <c r="H1204" i="5"/>
  <c r="I1204" i="5"/>
  <c r="H1082" i="5"/>
  <c r="F1082" i="5"/>
  <c r="R1082" i="5"/>
  <c r="J1082" i="5"/>
  <c r="I1082" i="5"/>
  <c r="F1264" i="5"/>
  <c r="R1264" i="5"/>
  <c r="J1264" i="5"/>
  <c r="I1264" i="5"/>
  <c r="H1264" i="5"/>
  <c r="F966" i="5"/>
  <c r="X966" i="5"/>
  <c r="R966" i="5"/>
  <c r="J966" i="5"/>
  <c r="I966" i="5"/>
  <c r="H966" i="5"/>
  <c r="J1063" i="5"/>
  <c r="I1063" i="5"/>
  <c r="H1063" i="5"/>
  <c r="R1063" i="5"/>
  <c r="F1063" i="5"/>
  <c r="R864" i="5"/>
  <c r="I864" i="5"/>
  <c r="H864" i="5"/>
  <c r="F864" i="5"/>
  <c r="J864" i="5"/>
  <c r="R857" i="5"/>
  <c r="I857" i="5"/>
  <c r="J857" i="5"/>
  <c r="H857" i="5"/>
  <c r="F857" i="5"/>
  <c r="H978" i="5"/>
  <c r="F978" i="5"/>
  <c r="R978" i="5"/>
  <c r="J978" i="5"/>
  <c r="I978" i="5"/>
  <c r="R877" i="5"/>
  <c r="I877" i="5"/>
  <c r="H877" i="5"/>
  <c r="F877" i="5"/>
  <c r="J877" i="5"/>
  <c r="R573" i="5"/>
  <c r="J573" i="5"/>
  <c r="F573" i="5"/>
  <c r="I573" i="5"/>
  <c r="H573" i="5"/>
  <c r="R473" i="5"/>
  <c r="J473" i="5"/>
  <c r="F473" i="5"/>
  <c r="I473" i="5"/>
  <c r="H473" i="5"/>
  <c r="R344" i="5"/>
  <c r="I344" i="5"/>
  <c r="H344" i="5"/>
  <c r="F344" i="5"/>
  <c r="J344" i="5"/>
  <c r="R364" i="5"/>
  <c r="I364" i="5"/>
  <c r="H364" i="5"/>
  <c r="F364" i="5"/>
  <c r="J364" i="5"/>
  <c r="R388" i="5"/>
  <c r="J388" i="5"/>
  <c r="I388" i="5"/>
  <c r="H388" i="5"/>
  <c r="F388" i="5"/>
  <c r="R384" i="5"/>
  <c r="J384" i="5"/>
  <c r="I384" i="5"/>
  <c r="H384" i="5"/>
  <c r="F384" i="5"/>
  <c r="R365" i="5"/>
  <c r="J365" i="5"/>
  <c r="H365" i="5"/>
  <c r="I365" i="5"/>
  <c r="F365" i="5"/>
  <c r="R340" i="5"/>
  <c r="I340" i="5"/>
  <c r="H340" i="5"/>
  <c r="F340" i="5"/>
  <c r="J340"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R380" i="5"/>
  <c r="I380" i="5"/>
  <c r="H380" i="5"/>
  <c r="F380" i="5"/>
  <c r="J380" i="5"/>
  <c r="R357" i="5"/>
  <c r="J357" i="5"/>
  <c r="H357" i="5"/>
  <c r="F357" i="5"/>
  <c r="I357" i="5"/>
  <c r="J194" i="5"/>
  <c r="H194" i="5"/>
  <c r="F194" i="5"/>
  <c r="R194" i="5"/>
  <c r="I194" i="5"/>
  <c r="J206" i="5"/>
  <c r="H206" i="5"/>
  <c r="F206" i="5"/>
  <c r="I206" i="5"/>
  <c r="R206" i="5"/>
  <c r="J142" i="5"/>
  <c r="H142" i="5"/>
  <c r="F142" i="5"/>
  <c r="R142" i="5"/>
  <c r="I142" i="5"/>
  <c r="J2485" i="5"/>
  <c r="I2485" i="5"/>
  <c r="R2485" i="5"/>
  <c r="H2485" i="5"/>
  <c r="F2485" i="5"/>
  <c r="H2465" i="5"/>
  <c r="R2465" i="5"/>
  <c r="J2465" i="5"/>
  <c r="I2465" i="5"/>
  <c r="F2465" i="5"/>
  <c r="J2498" i="5"/>
  <c r="I2498" i="5"/>
  <c r="H2498" i="5"/>
  <c r="R2498" i="5"/>
  <c r="F2498" i="5"/>
  <c r="I2417" i="5"/>
  <c r="H2417" i="5"/>
  <c r="F2417" i="5"/>
  <c r="R2417" i="5"/>
  <c r="J2417" i="5"/>
  <c r="I2267" i="5"/>
  <c r="H2267" i="5"/>
  <c r="F2267" i="5"/>
  <c r="R2267" i="5"/>
  <c r="J2267" i="5"/>
  <c r="J2257" i="5"/>
  <c r="I2257" i="5"/>
  <c r="H2257" i="5"/>
  <c r="R2257" i="5"/>
  <c r="F2257" i="5"/>
  <c r="F2224" i="5"/>
  <c r="R2224" i="5"/>
  <c r="J2224" i="5"/>
  <c r="I2224" i="5"/>
  <c r="H2224" i="5"/>
  <c r="F2212" i="5"/>
  <c r="R2212" i="5"/>
  <c r="J2212" i="5"/>
  <c r="I2212" i="5"/>
  <c r="H2212" i="5"/>
  <c r="H2125" i="5"/>
  <c r="F2125" i="5"/>
  <c r="J2125" i="5"/>
  <c r="I2125" i="5"/>
  <c r="R2125" i="5"/>
  <c r="F2100" i="5"/>
  <c r="I2100" i="5"/>
  <c r="H2100" i="5"/>
  <c r="J2100" i="5"/>
  <c r="R2100" i="5"/>
  <c r="R1992" i="5"/>
  <c r="J1992" i="5"/>
  <c r="I1992" i="5"/>
  <c r="H1992" i="5"/>
  <c r="F1992" i="5"/>
  <c r="I1863" i="5"/>
  <c r="H1863" i="5"/>
  <c r="F1863" i="5"/>
  <c r="R1863" i="5"/>
  <c r="J1863" i="5"/>
  <c r="I1940" i="5"/>
  <c r="H1940" i="5"/>
  <c r="F1940" i="5"/>
  <c r="R1940" i="5"/>
  <c r="J1940" i="5"/>
  <c r="R2020" i="5"/>
  <c r="J2020" i="5"/>
  <c r="I2020" i="5"/>
  <c r="H2020" i="5"/>
  <c r="F2020" i="5"/>
  <c r="J1902" i="5"/>
  <c r="R1902" i="5"/>
  <c r="I1902" i="5"/>
  <c r="H1902" i="5"/>
  <c r="F1902" i="5"/>
  <c r="H1777" i="5"/>
  <c r="F1777" i="5"/>
  <c r="R1777" i="5"/>
  <c r="J1777" i="5"/>
  <c r="I1777" i="5"/>
  <c r="I1908" i="5"/>
  <c r="H1908" i="5"/>
  <c r="F1908" i="5"/>
  <c r="R1908" i="5"/>
  <c r="J1908" i="5"/>
  <c r="J1802" i="5"/>
  <c r="I1802" i="5"/>
  <c r="H1802" i="5"/>
  <c r="F1802" i="5"/>
  <c r="R1802" i="5"/>
  <c r="J1798" i="5"/>
  <c r="I1798" i="5"/>
  <c r="H1798" i="5"/>
  <c r="F1798" i="5"/>
  <c r="R1798" i="5"/>
  <c r="J1790" i="5"/>
  <c r="I1790" i="5"/>
  <c r="H1790" i="5"/>
  <c r="F1790" i="5"/>
  <c r="R1790" i="5"/>
  <c r="J1782" i="5"/>
  <c r="I1782" i="5"/>
  <c r="H1782" i="5"/>
  <c r="F1782" i="5"/>
  <c r="R1782" i="5"/>
  <c r="J1774" i="5"/>
  <c r="I1774" i="5"/>
  <c r="H1774" i="5"/>
  <c r="F1774" i="5"/>
  <c r="R1774" i="5"/>
  <c r="I1708" i="5"/>
  <c r="H1708" i="5"/>
  <c r="F1708" i="5"/>
  <c r="R1708" i="5"/>
  <c r="J1708" i="5"/>
  <c r="I1676" i="5"/>
  <c r="H1676" i="5"/>
  <c r="F1676" i="5"/>
  <c r="R1676" i="5"/>
  <c r="J1676" i="5"/>
  <c r="I1660" i="5"/>
  <c r="H1660" i="5"/>
  <c r="F1660" i="5"/>
  <c r="J1660" i="5"/>
  <c r="R1660" i="5"/>
  <c r="I1628" i="5"/>
  <c r="H1628" i="5"/>
  <c r="F1628" i="5"/>
  <c r="J1628" i="5"/>
  <c r="R1628" i="5"/>
  <c r="F1596" i="5"/>
  <c r="R1596" i="5"/>
  <c r="J1596" i="5"/>
  <c r="I1596" i="5"/>
  <c r="H1596" i="5"/>
  <c r="F1564" i="5"/>
  <c r="R1564" i="5"/>
  <c r="J1564" i="5"/>
  <c r="I1564" i="5"/>
  <c r="H1564" i="5"/>
  <c r="R1860" i="5"/>
  <c r="J1860" i="5"/>
  <c r="I1860" i="5"/>
  <c r="H1860" i="5"/>
  <c r="F1860" i="5"/>
  <c r="J1770" i="5"/>
  <c r="I1770" i="5"/>
  <c r="H1770" i="5"/>
  <c r="F1770" i="5"/>
  <c r="R1770" i="5"/>
  <c r="I1601" i="5"/>
  <c r="H1601" i="5"/>
  <c r="F1601" i="5"/>
  <c r="R1601" i="5"/>
  <c r="J1601" i="5"/>
  <c r="I1534" i="5"/>
  <c r="H1534" i="5"/>
  <c r="F1534" i="5"/>
  <c r="J1534" i="5"/>
  <c r="R1534" i="5"/>
  <c r="I1389" i="5"/>
  <c r="H1389" i="5"/>
  <c r="F1389" i="5"/>
  <c r="R1389" i="5"/>
  <c r="J1389" i="5"/>
  <c r="H1201" i="5"/>
  <c r="F1201" i="5"/>
  <c r="R1201" i="5"/>
  <c r="J1201" i="5"/>
  <c r="I1201" i="5"/>
  <c r="R1374" i="5"/>
  <c r="J1374" i="5"/>
  <c r="I1374" i="5"/>
  <c r="H1374" i="5"/>
  <c r="F1374" i="5"/>
  <c r="F1232" i="5"/>
  <c r="J1232" i="5"/>
  <c r="I1232" i="5"/>
  <c r="H1232" i="5"/>
  <c r="R1232" i="5"/>
  <c r="H1110" i="5"/>
  <c r="F1110" i="5"/>
  <c r="R1110" i="5"/>
  <c r="J1110" i="5"/>
  <c r="I1110" i="5"/>
  <c r="H1078" i="5"/>
  <c r="F1078" i="5"/>
  <c r="X1078" i="5"/>
  <c r="R1078" i="5"/>
  <c r="J1078" i="5"/>
  <c r="I1078" i="5"/>
  <c r="H1046" i="5"/>
  <c r="F1046" i="5"/>
  <c r="R1046" i="5"/>
  <c r="J1046" i="5"/>
  <c r="I1046" i="5"/>
  <c r="H1030" i="5"/>
  <c r="F1030" i="5"/>
  <c r="R1030" i="5"/>
  <c r="J1030" i="5"/>
  <c r="I1030" i="5"/>
  <c r="R914" i="5"/>
  <c r="I914" i="5"/>
  <c r="F914" i="5"/>
  <c r="J914" i="5"/>
  <c r="H914" i="5"/>
  <c r="F954" i="5"/>
  <c r="R954" i="5"/>
  <c r="I954" i="5"/>
  <c r="J954" i="5"/>
  <c r="H954" i="5"/>
  <c r="R869" i="5"/>
  <c r="I869" i="5"/>
  <c r="H869" i="5"/>
  <c r="F869" i="5"/>
  <c r="J869" i="5"/>
  <c r="R872" i="5"/>
  <c r="I872" i="5"/>
  <c r="H872" i="5"/>
  <c r="J872" i="5"/>
  <c r="F872" i="5"/>
  <c r="H816" i="5"/>
  <c r="R816" i="5"/>
  <c r="J816" i="5"/>
  <c r="I816" i="5"/>
  <c r="F816" i="5"/>
  <c r="I623" i="5"/>
  <c r="H623" i="5"/>
  <c r="F623" i="5"/>
  <c r="R623" i="5"/>
  <c r="J623" i="5"/>
  <c r="J685" i="5"/>
  <c r="I685" i="5"/>
  <c r="R685" i="5"/>
  <c r="H685" i="5"/>
  <c r="F685" i="5"/>
  <c r="X665" i="5"/>
  <c r="R665" i="5"/>
  <c r="J665" i="5"/>
  <c r="I665" i="5"/>
  <c r="H665" i="5"/>
  <c r="F665" i="5"/>
  <c r="R649" i="5"/>
  <c r="J649" i="5"/>
  <c r="I649" i="5"/>
  <c r="H649" i="5"/>
  <c r="F649" i="5"/>
  <c r="R633" i="5"/>
  <c r="J633" i="5"/>
  <c r="I633" i="5"/>
  <c r="H633" i="5"/>
  <c r="F633" i="5"/>
  <c r="R617" i="5"/>
  <c r="J617" i="5"/>
  <c r="I617" i="5"/>
  <c r="H617" i="5"/>
  <c r="F617" i="5"/>
  <c r="R601" i="5"/>
  <c r="J601" i="5"/>
  <c r="I601" i="5"/>
  <c r="H601" i="5"/>
  <c r="F601" i="5"/>
  <c r="I460" i="5"/>
  <c r="R460" i="5"/>
  <c r="J460" i="5"/>
  <c r="H460" i="5"/>
  <c r="F460" i="5"/>
  <c r="R458" i="5"/>
  <c r="J458" i="5"/>
  <c r="I458" i="5"/>
  <c r="H458" i="5"/>
  <c r="F458" i="5"/>
  <c r="R373" i="5"/>
  <c r="J373" i="5"/>
  <c r="H373" i="5"/>
  <c r="I373" i="5"/>
  <c r="F373" i="5"/>
  <c r="J122" i="5"/>
  <c r="H122" i="5"/>
  <c r="F122" i="5"/>
  <c r="R122" i="5"/>
  <c r="I122" i="5"/>
  <c r="H2461" i="5"/>
  <c r="I2461" i="5"/>
  <c r="F2461" i="5"/>
  <c r="R2461" i="5"/>
  <c r="J2461" i="5"/>
  <c r="F2321" i="5"/>
  <c r="J2321" i="5"/>
  <c r="R2321" i="5"/>
  <c r="I2321" i="5"/>
  <c r="H2321" i="5"/>
  <c r="I2298" i="5"/>
  <c r="J2298" i="5"/>
  <c r="H2298" i="5"/>
  <c r="F2298" i="5"/>
  <c r="R2298" i="5"/>
  <c r="R2166" i="5"/>
  <c r="J2166" i="5"/>
  <c r="I2166" i="5"/>
  <c r="H2166" i="5"/>
  <c r="F2166" i="5"/>
  <c r="F2072" i="5"/>
  <c r="R2072" i="5"/>
  <c r="J2072" i="5"/>
  <c r="I2072" i="5"/>
  <c r="H2072" i="5"/>
  <c r="R2058" i="5"/>
  <c r="J2058" i="5"/>
  <c r="H2058" i="5"/>
  <c r="F2058" i="5"/>
  <c r="I2058" i="5"/>
  <c r="R2086" i="5"/>
  <c r="J2086" i="5"/>
  <c r="I2086" i="5"/>
  <c r="H2086" i="5"/>
  <c r="F2086" i="5"/>
  <c r="R2040" i="5"/>
  <c r="J2040" i="5"/>
  <c r="I2040" i="5"/>
  <c r="H2040" i="5"/>
  <c r="F2040" i="5"/>
  <c r="R1820" i="5"/>
  <c r="I1820" i="5"/>
  <c r="J1820" i="5"/>
  <c r="H1820" i="5"/>
  <c r="F1820" i="5"/>
  <c r="I1839" i="5"/>
  <c r="F1839" i="5"/>
  <c r="H1839" i="5"/>
  <c r="R1839" i="5"/>
  <c r="J1839" i="5"/>
  <c r="H1773" i="5"/>
  <c r="F1773" i="5"/>
  <c r="R1773" i="5"/>
  <c r="J1773" i="5"/>
  <c r="I1773" i="5"/>
  <c r="R1701" i="5"/>
  <c r="J1701" i="5"/>
  <c r="I1701" i="5"/>
  <c r="H1701" i="5"/>
  <c r="F1701" i="5"/>
  <c r="R1725" i="5"/>
  <c r="J1725" i="5"/>
  <c r="I1725" i="5"/>
  <c r="H1725" i="5"/>
  <c r="F1725" i="5"/>
  <c r="I1589" i="5"/>
  <c r="H1589" i="5"/>
  <c r="F1589" i="5"/>
  <c r="R1589" i="5"/>
  <c r="J1589" i="5"/>
  <c r="I1557" i="5"/>
  <c r="H1557" i="5"/>
  <c r="F1557" i="5"/>
  <c r="R1557" i="5"/>
  <c r="J1557" i="5"/>
  <c r="R1346" i="5"/>
  <c r="F1346" i="5"/>
  <c r="I1346" i="5"/>
  <c r="H1346" i="5"/>
  <c r="J1346" i="5"/>
  <c r="F1368" i="5"/>
  <c r="R1368" i="5"/>
  <c r="I1368" i="5"/>
  <c r="H1368" i="5"/>
  <c r="J1368" i="5"/>
  <c r="H1398" i="5"/>
  <c r="F1398" i="5"/>
  <c r="R1398" i="5"/>
  <c r="J1398" i="5"/>
  <c r="I1398" i="5"/>
  <c r="I1325" i="5"/>
  <c r="H1325" i="5"/>
  <c r="R1325" i="5"/>
  <c r="J1325" i="5"/>
  <c r="F1325" i="5"/>
  <c r="H1070" i="5"/>
  <c r="F1070" i="5"/>
  <c r="R1070" i="5"/>
  <c r="I1070" i="5"/>
  <c r="J1070" i="5"/>
  <c r="H1006" i="5"/>
  <c r="F1006" i="5"/>
  <c r="R1006" i="5"/>
  <c r="J1006" i="5"/>
  <c r="I1006" i="5"/>
  <c r="H1098" i="5"/>
  <c r="F1098" i="5"/>
  <c r="R1098" i="5"/>
  <c r="J1098" i="5"/>
  <c r="I1098" i="5"/>
  <c r="R577" i="5"/>
  <c r="J577" i="5"/>
  <c r="F577" i="5"/>
  <c r="I577" i="5"/>
  <c r="H577" i="5"/>
  <c r="H559" i="5"/>
  <c r="F559" i="5"/>
  <c r="R559" i="5"/>
  <c r="J559" i="5"/>
  <c r="I559" i="5"/>
  <c r="H547" i="5"/>
  <c r="F547" i="5"/>
  <c r="R547" i="5"/>
  <c r="I547" i="5"/>
  <c r="J547" i="5"/>
  <c r="R432" i="5"/>
  <c r="J432" i="5"/>
  <c r="I432" i="5"/>
  <c r="H432" i="5"/>
  <c r="F432" i="5"/>
  <c r="R424" i="5"/>
  <c r="J424" i="5"/>
  <c r="I424" i="5"/>
  <c r="H424" i="5"/>
  <c r="F424" i="5"/>
  <c r="R368" i="5"/>
  <c r="I368" i="5"/>
  <c r="H368" i="5"/>
  <c r="F368" i="5"/>
  <c r="J368" i="5"/>
  <c r="R356" i="5"/>
  <c r="I356" i="5"/>
  <c r="H356" i="5"/>
  <c r="F356" i="5"/>
  <c r="J356" i="5"/>
  <c r="F2404" i="5"/>
  <c r="H2404" i="5"/>
  <c r="R2404" i="5"/>
  <c r="J2404" i="5"/>
  <c r="I2404" i="5"/>
  <c r="J2438" i="5"/>
  <c r="R2438" i="5"/>
  <c r="I2438" i="5"/>
  <c r="H2438" i="5"/>
  <c r="F2438" i="5"/>
  <c r="F2483" i="5"/>
  <c r="R2483" i="5"/>
  <c r="J2483" i="5"/>
  <c r="I2483" i="5"/>
  <c r="H2483" i="5"/>
  <c r="J2442" i="5"/>
  <c r="I2442" i="5"/>
  <c r="H2442" i="5"/>
  <c r="R2442" i="5"/>
  <c r="F2442" i="5"/>
  <c r="J2360" i="5"/>
  <c r="H2360" i="5"/>
  <c r="F2360" i="5"/>
  <c r="R2360" i="5"/>
  <c r="I2360" i="5"/>
  <c r="R2414" i="5"/>
  <c r="J2414" i="5"/>
  <c r="I2414" i="5"/>
  <c r="H2414" i="5"/>
  <c r="F2414" i="5"/>
  <c r="R2426" i="5"/>
  <c r="J2426" i="5"/>
  <c r="I2426" i="5"/>
  <c r="H2426" i="5"/>
  <c r="F2426" i="5"/>
  <c r="I2409" i="5"/>
  <c r="H2409" i="5"/>
  <c r="F2409" i="5"/>
  <c r="R2409" i="5"/>
  <c r="J2409" i="5"/>
  <c r="J2330" i="5"/>
  <c r="I2330" i="5"/>
  <c r="H2330" i="5"/>
  <c r="F2330" i="5"/>
  <c r="R2330" i="5"/>
  <c r="J2334" i="5"/>
  <c r="I2334" i="5"/>
  <c r="H2334" i="5"/>
  <c r="R2334" i="5"/>
  <c r="F2334" i="5"/>
  <c r="I2294" i="5"/>
  <c r="H2294" i="5"/>
  <c r="R2294" i="5"/>
  <c r="J2294" i="5"/>
  <c r="F2294" i="5"/>
  <c r="H2244" i="5"/>
  <c r="F2244" i="5"/>
  <c r="R2244" i="5"/>
  <c r="J2244" i="5"/>
  <c r="I2244" i="5"/>
  <c r="J2206" i="5"/>
  <c r="R2206" i="5"/>
  <c r="I2206" i="5"/>
  <c r="H2206" i="5"/>
  <c r="F2206" i="5"/>
  <c r="R2296" i="5"/>
  <c r="I2296" i="5"/>
  <c r="J2296" i="5"/>
  <c r="H2296" i="5"/>
  <c r="F2296" i="5"/>
  <c r="I2302" i="5"/>
  <c r="H2302" i="5"/>
  <c r="R2302" i="5"/>
  <c r="J2302" i="5"/>
  <c r="F2302" i="5"/>
  <c r="H2232" i="5"/>
  <c r="F2232" i="5"/>
  <c r="R2232" i="5"/>
  <c r="J2232" i="5"/>
  <c r="I2232" i="5"/>
  <c r="H2240" i="5"/>
  <c r="F2240" i="5"/>
  <c r="R2240" i="5"/>
  <c r="J2240" i="5"/>
  <c r="I2240" i="5"/>
  <c r="R2138" i="5"/>
  <c r="J2138" i="5"/>
  <c r="I2138" i="5"/>
  <c r="H2138" i="5"/>
  <c r="F2138" i="5"/>
  <c r="J2122" i="5"/>
  <c r="I2122" i="5"/>
  <c r="H2122" i="5"/>
  <c r="R2122" i="5"/>
  <c r="F2122" i="5"/>
  <c r="F2108" i="5"/>
  <c r="I2108" i="5"/>
  <c r="H2108" i="5"/>
  <c r="R2108" i="5"/>
  <c r="J2108" i="5"/>
  <c r="F2092" i="5"/>
  <c r="I2092" i="5"/>
  <c r="H2092" i="5"/>
  <c r="R2092" i="5"/>
  <c r="J2092" i="5"/>
  <c r="J2233" i="5"/>
  <c r="I2233" i="5"/>
  <c r="H2233" i="5"/>
  <c r="R2233" i="5"/>
  <c r="F2233" i="5"/>
  <c r="J2276" i="5"/>
  <c r="I2276" i="5"/>
  <c r="H2276" i="5"/>
  <c r="F2276" i="5"/>
  <c r="R2276" i="5"/>
  <c r="I2069" i="5"/>
  <c r="H2069" i="5"/>
  <c r="F2069" i="5"/>
  <c r="R2069" i="5"/>
  <c r="J2069" i="5"/>
  <c r="R2050" i="5"/>
  <c r="J2050" i="5"/>
  <c r="H2050" i="5"/>
  <c r="F2050" i="5"/>
  <c r="I2050" i="5"/>
  <c r="F1862" i="5"/>
  <c r="R1862" i="5"/>
  <c r="J1862" i="5"/>
  <c r="H1862" i="5"/>
  <c r="I1862" i="5"/>
  <c r="R2028" i="5"/>
  <c r="J2028" i="5"/>
  <c r="I2028" i="5"/>
  <c r="H2028" i="5"/>
  <c r="F2028" i="5"/>
  <c r="I1855" i="5"/>
  <c r="H1855" i="5"/>
  <c r="F1855" i="5"/>
  <c r="R1855" i="5"/>
  <c r="J1855" i="5"/>
  <c r="R2008" i="5"/>
  <c r="J2008" i="5"/>
  <c r="I2008" i="5"/>
  <c r="H2008" i="5"/>
  <c r="F2008" i="5"/>
  <c r="R1988" i="5"/>
  <c r="J1988" i="5"/>
  <c r="I1988" i="5"/>
  <c r="H1988" i="5"/>
  <c r="F1988" i="5"/>
  <c r="R1864" i="5"/>
  <c r="J1864" i="5"/>
  <c r="I1864" i="5"/>
  <c r="H1864" i="5"/>
  <c r="F1864" i="5"/>
  <c r="R1868" i="5"/>
  <c r="J1868" i="5"/>
  <c r="I1868" i="5"/>
  <c r="H1868" i="5"/>
  <c r="F1868" i="5"/>
  <c r="R1852" i="5"/>
  <c r="J1852" i="5"/>
  <c r="I1852" i="5"/>
  <c r="H1852" i="5"/>
  <c r="F1852" i="5"/>
  <c r="H1793" i="5"/>
  <c r="F1793" i="5"/>
  <c r="R1793" i="5"/>
  <c r="J1793" i="5"/>
  <c r="I1793" i="5"/>
  <c r="R1829" i="5"/>
  <c r="H1829" i="5"/>
  <c r="F1829" i="5"/>
  <c r="J1829" i="5"/>
  <c r="I1829" i="5"/>
  <c r="R1731" i="5"/>
  <c r="H1731" i="5"/>
  <c r="F1731" i="5"/>
  <c r="J1731" i="5"/>
  <c r="I1731" i="5"/>
  <c r="I1716" i="5"/>
  <c r="H1716" i="5"/>
  <c r="F1716" i="5"/>
  <c r="R1716" i="5"/>
  <c r="J1716" i="5"/>
  <c r="I1700" i="5"/>
  <c r="H1700" i="5"/>
  <c r="F1700" i="5"/>
  <c r="R1700" i="5"/>
  <c r="J1700" i="5"/>
  <c r="I1684" i="5"/>
  <c r="H1684" i="5"/>
  <c r="F1684" i="5"/>
  <c r="J1684" i="5"/>
  <c r="R1684" i="5"/>
  <c r="I1668" i="5"/>
  <c r="H1668" i="5"/>
  <c r="F1668" i="5"/>
  <c r="R1668" i="5"/>
  <c r="J1668" i="5"/>
  <c r="I1652" i="5"/>
  <c r="H1652" i="5"/>
  <c r="F1652" i="5"/>
  <c r="J1652" i="5"/>
  <c r="R1652" i="5"/>
  <c r="I1636" i="5"/>
  <c r="H1636" i="5"/>
  <c r="F1636" i="5"/>
  <c r="R1636" i="5"/>
  <c r="J1636" i="5"/>
  <c r="F1620" i="5"/>
  <c r="R1620" i="5"/>
  <c r="J1620" i="5"/>
  <c r="I1620" i="5"/>
  <c r="H1620" i="5"/>
  <c r="F1604" i="5"/>
  <c r="R1604" i="5"/>
  <c r="J1604" i="5"/>
  <c r="I1604" i="5"/>
  <c r="H1604" i="5"/>
  <c r="F1588" i="5"/>
  <c r="R1588" i="5"/>
  <c r="J1588" i="5"/>
  <c r="I1588" i="5"/>
  <c r="H1588" i="5"/>
  <c r="F1572" i="5"/>
  <c r="R1572" i="5"/>
  <c r="J1572" i="5"/>
  <c r="I1572" i="5"/>
  <c r="H1572" i="5"/>
  <c r="F1556" i="5"/>
  <c r="R1556" i="5"/>
  <c r="J1556" i="5"/>
  <c r="I1556" i="5"/>
  <c r="H1556" i="5"/>
  <c r="R1929" i="5"/>
  <c r="J1929" i="5"/>
  <c r="I1929" i="5"/>
  <c r="H1929" i="5"/>
  <c r="F1929" i="5"/>
  <c r="H1757" i="5"/>
  <c r="F1757" i="5"/>
  <c r="R1757" i="5"/>
  <c r="J1757" i="5"/>
  <c r="I1757" i="5"/>
  <c r="R1837" i="5"/>
  <c r="J1837" i="5"/>
  <c r="I1837" i="5"/>
  <c r="H1837" i="5"/>
  <c r="F1837" i="5"/>
  <c r="R1705" i="5"/>
  <c r="J1705" i="5"/>
  <c r="I1705" i="5"/>
  <c r="H1705" i="5"/>
  <c r="F1705" i="5"/>
  <c r="R1633" i="5"/>
  <c r="J1633" i="5"/>
  <c r="I1633" i="5"/>
  <c r="H1633" i="5"/>
  <c r="F1633" i="5"/>
  <c r="R1833" i="5"/>
  <c r="J1833" i="5"/>
  <c r="I1833" i="5"/>
  <c r="H1833" i="5"/>
  <c r="F1833" i="5"/>
  <c r="R1721" i="5"/>
  <c r="J1721" i="5"/>
  <c r="I1721" i="5"/>
  <c r="H1721" i="5"/>
  <c r="F1721" i="5"/>
  <c r="R1830" i="5"/>
  <c r="J1830" i="5"/>
  <c r="I1830" i="5"/>
  <c r="H1830" i="5"/>
  <c r="F1830" i="5"/>
  <c r="I1545" i="5"/>
  <c r="H1545" i="5"/>
  <c r="F1545" i="5"/>
  <c r="R1545" i="5"/>
  <c r="J1545" i="5"/>
  <c r="I1808" i="5"/>
  <c r="R1808" i="5"/>
  <c r="J1808" i="5"/>
  <c r="H1808" i="5"/>
  <c r="F1808" i="5"/>
  <c r="I1617" i="5"/>
  <c r="H1617" i="5"/>
  <c r="F1617" i="5"/>
  <c r="R1617" i="5"/>
  <c r="J1617" i="5"/>
  <c r="I1585" i="5"/>
  <c r="H1585" i="5"/>
  <c r="F1585" i="5"/>
  <c r="R1585" i="5"/>
  <c r="J1585" i="5"/>
  <c r="I1553" i="5"/>
  <c r="H1553" i="5"/>
  <c r="F1553" i="5"/>
  <c r="R1553" i="5"/>
  <c r="J1553" i="5"/>
  <c r="H1438" i="5"/>
  <c r="F1438" i="5"/>
  <c r="I1438" i="5"/>
  <c r="J1438" i="5"/>
  <c r="R1438" i="5"/>
  <c r="I1341" i="5"/>
  <c r="F1341" i="5"/>
  <c r="R1341" i="5"/>
  <c r="J1341" i="5"/>
  <c r="H1341" i="5"/>
  <c r="H1221" i="5"/>
  <c r="J1221" i="5"/>
  <c r="R1221" i="5"/>
  <c r="I1221" i="5"/>
  <c r="F1221" i="5"/>
  <c r="R1614" i="5"/>
  <c r="J1614" i="5"/>
  <c r="I1614" i="5"/>
  <c r="H1614" i="5"/>
  <c r="F1614" i="5"/>
  <c r="H1245" i="5"/>
  <c r="I1245" i="5"/>
  <c r="F1245" i="5"/>
  <c r="R1245" i="5"/>
  <c r="J1245" i="5"/>
  <c r="H1458" i="5"/>
  <c r="F1458" i="5"/>
  <c r="J1458" i="5"/>
  <c r="I1458" i="5"/>
  <c r="R1458" i="5"/>
  <c r="R1748" i="5"/>
  <c r="I1748" i="5"/>
  <c r="J1748" i="5"/>
  <c r="H1748" i="5"/>
  <c r="F1748" i="5"/>
  <c r="H1249" i="5"/>
  <c r="R1249" i="5"/>
  <c r="J1249" i="5"/>
  <c r="I1249" i="5"/>
  <c r="F1249" i="5"/>
  <c r="R1566" i="5"/>
  <c r="J1566" i="5"/>
  <c r="I1566" i="5"/>
  <c r="H1566" i="5"/>
  <c r="F1566" i="5"/>
  <c r="H1058" i="5"/>
  <c r="F1058" i="5"/>
  <c r="R1058" i="5"/>
  <c r="I1058" i="5"/>
  <c r="J1058" i="5"/>
  <c r="I1313" i="5"/>
  <c r="H1313" i="5"/>
  <c r="R1313" i="5"/>
  <c r="J1313" i="5"/>
  <c r="F1313" i="5"/>
  <c r="I1281" i="5"/>
  <c r="H1281" i="5"/>
  <c r="R1281" i="5"/>
  <c r="J1281" i="5"/>
  <c r="F1281" i="5"/>
  <c r="I1482" i="5"/>
  <c r="H1482" i="5"/>
  <c r="F1482" i="5"/>
  <c r="J1482" i="5"/>
  <c r="R1482" i="5"/>
  <c r="J1178" i="5"/>
  <c r="I1178" i="5"/>
  <c r="R1178" i="5"/>
  <c r="H1178" i="5"/>
  <c r="F1178" i="5"/>
  <c r="H994" i="5"/>
  <c r="F994" i="5"/>
  <c r="R994" i="5"/>
  <c r="J994" i="5"/>
  <c r="I994" i="5"/>
  <c r="F950" i="5"/>
  <c r="R950" i="5"/>
  <c r="J950" i="5"/>
  <c r="I950" i="5"/>
  <c r="H950" i="5"/>
  <c r="F974" i="5"/>
  <c r="R974" i="5"/>
  <c r="J974" i="5"/>
  <c r="I974" i="5"/>
  <c r="H974" i="5"/>
  <c r="H1018" i="5"/>
  <c r="F1018" i="5"/>
  <c r="R1018" i="5"/>
  <c r="J1018" i="5"/>
  <c r="I1018" i="5"/>
  <c r="R926" i="5"/>
  <c r="J926" i="5"/>
  <c r="I926" i="5"/>
  <c r="F926" i="5"/>
  <c r="H926" i="5"/>
  <c r="R890" i="5"/>
  <c r="I890" i="5"/>
  <c r="H890" i="5"/>
  <c r="F890" i="5"/>
  <c r="J890" i="5"/>
  <c r="R845" i="5"/>
  <c r="J845" i="5"/>
  <c r="I845" i="5"/>
  <c r="H845" i="5"/>
  <c r="F845" i="5"/>
  <c r="R837" i="5"/>
  <c r="J837" i="5"/>
  <c r="I837" i="5"/>
  <c r="H837" i="5"/>
  <c r="F837" i="5"/>
  <c r="R968" i="5"/>
  <c r="J968" i="5"/>
  <c r="I968" i="5"/>
  <c r="H968" i="5"/>
  <c r="F968" i="5"/>
  <c r="J809" i="5"/>
  <c r="R809" i="5"/>
  <c r="I809" i="5"/>
  <c r="H809" i="5"/>
  <c r="F809" i="5"/>
  <c r="R916" i="5"/>
  <c r="I916" i="5"/>
  <c r="J916" i="5"/>
  <c r="H916" i="5"/>
  <c r="F916" i="5"/>
  <c r="F831" i="5"/>
  <c r="R831" i="5"/>
  <c r="I831" i="5"/>
  <c r="J831" i="5"/>
  <c r="H831" i="5"/>
  <c r="R669" i="5"/>
  <c r="J669" i="5"/>
  <c r="I669" i="5"/>
  <c r="H669" i="5"/>
  <c r="F669" i="5"/>
  <c r="R661" i="5"/>
  <c r="J661" i="5"/>
  <c r="I661" i="5"/>
  <c r="H661" i="5"/>
  <c r="F661" i="5"/>
  <c r="R653" i="5"/>
  <c r="J653" i="5"/>
  <c r="I653" i="5"/>
  <c r="H653" i="5"/>
  <c r="F653" i="5"/>
  <c r="R645" i="5"/>
  <c r="J645" i="5"/>
  <c r="I645" i="5"/>
  <c r="H645" i="5"/>
  <c r="F645" i="5"/>
  <c r="R637" i="5"/>
  <c r="J637" i="5"/>
  <c r="I637" i="5"/>
  <c r="H637" i="5"/>
  <c r="F637" i="5"/>
  <c r="R629" i="5"/>
  <c r="J629" i="5"/>
  <c r="I629" i="5"/>
  <c r="H629" i="5"/>
  <c r="F629" i="5"/>
  <c r="R621" i="5"/>
  <c r="J621" i="5"/>
  <c r="I621" i="5"/>
  <c r="H621" i="5"/>
  <c r="F621" i="5"/>
  <c r="R613" i="5"/>
  <c r="J613" i="5"/>
  <c r="I613" i="5"/>
  <c r="H613" i="5"/>
  <c r="F613" i="5"/>
  <c r="R605" i="5"/>
  <c r="J605" i="5"/>
  <c r="I605" i="5"/>
  <c r="H605" i="5"/>
  <c r="F605" i="5"/>
  <c r="R597" i="5"/>
  <c r="J597" i="5"/>
  <c r="I597" i="5"/>
  <c r="H597" i="5"/>
  <c r="F597" i="5"/>
  <c r="J552" i="5"/>
  <c r="I552" i="5"/>
  <c r="H552" i="5"/>
  <c r="R552" i="5"/>
  <c r="F552" i="5"/>
  <c r="R352" i="5"/>
  <c r="I352" i="5"/>
  <c r="H352" i="5"/>
  <c r="F352" i="5"/>
  <c r="J352" i="5"/>
  <c r="J314" i="5"/>
  <c r="R314" i="5"/>
  <c r="H314" i="5"/>
  <c r="F314" i="5"/>
  <c r="I314" i="5"/>
  <c r="J170" i="5"/>
  <c r="H170" i="5"/>
  <c r="F170" i="5"/>
  <c r="I170" i="5"/>
  <c r="R170" i="5"/>
  <c r="J158" i="5"/>
  <c r="H158" i="5"/>
  <c r="F158" i="5"/>
  <c r="R158" i="5"/>
  <c r="I158" i="5"/>
  <c r="J178" i="5"/>
  <c r="H178" i="5"/>
  <c r="F178" i="5"/>
  <c r="R178" i="5"/>
  <c r="I178" i="5"/>
  <c r="J198" i="5"/>
  <c r="H198" i="5"/>
  <c r="F198" i="5"/>
  <c r="R198" i="5"/>
  <c r="I198" i="5"/>
  <c r="J154" i="5"/>
  <c r="H154" i="5"/>
  <c r="F154" i="5"/>
  <c r="R154" i="5"/>
  <c r="I154" i="5"/>
  <c r="J306" i="5"/>
  <c r="R306" i="5"/>
  <c r="H306" i="5"/>
  <c r="F306" i="5"/>
  <c r="I306" i="5"/>
  <c r="J98" i="5"/>
  <c r="H98" i="5"/>
  <c r="F98" i="5"/>
  <c r="R98" i="5"/>
  <c r="I98" i="5"/>
  <c r="J310" i="5"/>
  <c r="F310" i="5"/>
  <c r="R310" i="5"/>
  <c r="I310" i="5"/>
  <c r="H310" i="5"/>
  <c r="J186" i="5"/>
  <c r="H186" i="5"/>
  <c r="F186" i="5"/>
  <c r="R186" i="5"/>
  <c r="I186" i="5"/>
  <c r="D16" i="6"/>
  <c r="R2430" i="5"/>
  <c r="J2430" i="5"/>
  <c r="I2430" i="5"/>
  <c r="H2430" i="5"/>
  <c r="F2430" i="5"/>
  <c r="I2421" i="5"/>
  <c r="H2421" i="5"/>
  <c r="F2421" i="5"/>
  <c r="R2421" i="5"/>
  <c r="J2421" i="5"/>
  <c r="J2214" i="5"/>
  <c r="R2214" i="5"/>
  <c r="I2214" i="5"/>
  <c r="H2214" i="5"/>
  <c r="F2214" i="5"/>
  <c r="I2157" i="5"/>
  <c r="H2157" i="5"/>
  <c r="F2157" i="5"/>
  <c r="J2157" i="5"/>
  <c r="R2157" i="5"/>
  <c r="I2141" i="5"/>
  <c r="H2141" i="5"/>
  <c r="F2141" i="5"/>
  <c r="R2141" i="5"/>
  <c r="J2141" i="5"/>
  <c r="R1953" i="5"/>
  <c r="J1953" i="5"/>
  <c r="I1953" i="5"/>
  <c r="H1953" i="5"/>
  <c r="F1953" i="5"/>
  <c r="R1949" i="5"/>
  <c r="J1949" i="5"/>
  <c r="I1949" i="5"/>
  <c r="H1949" i="5"/>
  <c r="F1949" i="5"/>
  <c r="H1805" i="5"/>
  <c r="F1805" i="5"/>
  <c r="R1805" i="5"/>
  <c r="J1805" i="5"/>
  <c r="I1805" i="5"/>
  <c r="I1734" i="5"/>
  <c r="R1734" i="5"/>
  <c r="J1734" i="5"/>
  <c r="H1734" i="5"/>
  <c r="F1734" i="5"/>
  <c r="X1734" i="5"/>
  <c r="R1713" i="5"/>
  <c r="J1713" i="5"/>
  <c r="I1713" i="5"/>
  <c r="H1713" i="5"/>
  <c r="F1713" i="5"/>
  <c r="H2453" i="5"/>
  <c r="I2453" i="5"/>
  <c r="F2453" i="5"/>
  <c r="R2453" i="5"/>
  <c r="J2453" i="5"/>
  <c r="I1621" i="5"/>
  <c r="H1621" i="5"/>
  <c r="F1621" i="5"/>
  <c r="R1621" i="5"/>
  <c r="J1621" i="5"/>
  <c r="I1514" i="5"/>
  <c r="H1514" i="5"/>
  <c r="F1514" i="5"/>
  <c r="J1514" i="5"/>
  <c r="R1514" i="5"/>
  <c r="F1388" i="5"/>
  <c r="R1388" i="5"/>
  <c r="J1388" i="5"/>
  <c r="I1388" i="5"/>
  <c r="H1388" i="5"/>
  <c r="H1402" i="5"/>
  <c r="R1402" i="5"/>
  <c r="J1402" i="5"/>
  <c r="I1402" i="5"/>
  <c r="F1402" i="5"/>
  <c r="F1352" i="5"/>
  <c r="R1352" i="5"/>
  <c r="I1352" i="5"/>
  <c r="H1352" i="5"/>
  <c r="J1352" i="5"/>
  <c r="H1181" i="5"/>
  <c r="I1181" i="5"/>
  <c r="F1181" i="5"/>
  <c r="R1181" i="5"/>
  <c r="J1181" i="5"/>
  <c r="I1261" i="5"/>
  <c r="H1261" i="5"/>
  <c r="R1261" i="5"/>
  <c r="J1261" i="5"/>
  <c r="F1261" i="5"/>
  <c r="F1252" i="5"/>
  <c r="R1252" i="5"/>
  <c r="J1252" i="5"/>
  <c r="I1252" i="5"/>
  <c r="H1252" i="5"/>
  <c r="H1034" i="5"/>
  <c r="F1034" i="5"/>
  <c r="R1034" i="5"/>
  <c r="J1034" i="5"/>
  <c r="I1034" i="5"/>
  <c r="H1165" i="5"/>
  <c r="R1165" i="5"/>
  <c r="J1165" i="5"/>
  <c r="F1165" i="5"/>
  <c r="I1165" i="5"/>
  <c r="R921" i="5"/>
  <c r="I921" i="5"/>
  <c r="J921" i="5"/>
  <c r="H921" i="5"/>
  <c r="F921" i="5"/>
  <c r="R852" i="5"/>
  <c r="I852" i="5"/>
  <c r="J852" i="5"/>
  <c r="H852" i="5"/>
  <c r="F852" i="5"/>
  <c r="I611" i="5"/>
  <c r="H611" i="5"/>
  <c r="F611" i="5"/>
  <c r="R611" i="5"/>
  <c r="J611" i="5"/>
  <c r="R456" i="5"/>
  <c r="J456" i="5"/>
  <c r="I456" i="5"/>
  <c r="H456" i="5"/>
  <c r="F456" i="5"/>
  <c r="R448" i="5"/>
  <c r="J448" i="5"/>
  <c r="I448" i="5"/>
  <c r="H448" i="5"/>
  <c r="F448" i="5"/>
  <c r="R416" i="5"/>
  <c r="J416" i="5"/>
  <c r="I416" i="5"/>
  <c r="H416" i="5"/>
  <c r="F416" i="5"/>
  <c r="R404" i="5"/>
  <c r="J404" i="5"/>
  <c r="I404" i="5"/>
  <c r="H404" i="5"/>
  <c r="F404" i="5"/>
  <c r="J146" i="5"/>
  <c r="H146" i="5"/>
  <c r="F146" i="5"/>
  <c r="R146" i="5"/>
  <c r="I146" i="5"/>
  <c r="H2469" i="5"/>
  <c r="I2469" i="5"/>
  <c r="F2469" i="5"/>
  <c r="R2469" i="5"/>
  <c r="J2469" i="5"/>
  <c r="H2484" i="5"/>
  <c r="I2484" i="5"/>
  <c r="F2484" i="5"/>
  <c r="R2484" i="5"/>
  <c r="J2484" i="5"/>
  <c r="F2400" i="5"/>
  <c r="I2400" i="5"/>
  <c r="H2400" i="5"/>
  <c r="R2400" i="5"/>
  <c r="J2400" i="5"/>
  <c r="H2476" i="5"/>
  <c r="I2476" i="5"/>
  <c r="F2476" i="5"/>
  <c r="R2476" i="5"/>
  <c r="J2476" i="5"/>
  <c r="H2488" i="5"/>
  <c r="F2488" i="5"/>
  <c r="I2488" i="5"/>
  <c r="R2488" i="5"/>
  <c r="J2488" i="5"/>
  <c r="H2341" i="5"/>
  <c r="F2341" i="5"/>
  <c r="R2341" i="5"/>
  <c r="J2341" i="5"/>
  <c r="I2341" i="5"/>
  <c r="H2333" i="5"/>
  <c r="F2333" i="5"/>
  <c r="R2333" i="5"/>
  <c r="I2333" i="5"/>
  <c r="J2333" i="5"/>
  <c r="J2326" i="5"/>
  <c r="I2326" i="5"/>
  <c r="H2326" i="5"/>
  <c r="R2326" i="5"/>
  <c r="F2326" i="5"/>
  <c r="I2281" i="5"/>
  <c r="R2281" i="5"/>
  <c r="J2281" i="5"/>
  <c r="H2281" i="5"/>
  <c r="F2281" i="5"/>
  <c r="H2248" i="5"/>
  <c r="F2248" i="5"/>
  <c r="R2248" i="5"/>
  <c r="I2248" i="5"/>
  <c r="J2248" i="5"/>
  <c r="I2165" i="5"/>
  <c r="H2165" i="5"/>
  <c r="F2165" i="5"/>
  <c r="R2165" i="5"/>
  <c r="J2165" i="5"/>
  <c r="F2056" i="5"/>
  <c r="R2056" i="5"/>
  <c r="J2056" i="5"/>
  <c r="I2056" i="5"/>
  <c r="H2056" i="5"/>
  <c r="H2209" i="5"/>
  <c r="R2209" i="5"/>
  <c r="J2209" i="5"/>
  <c r="I2209" i="5"/>
  <c r="F2209" i="5"/>
  <c r="J2118" i="5"/>
  <c r="I2118" i="5"/>
  <c r="H2118" i="5"/>
  <c r="R2118" i="5"/>
  <c r="F2118" i="5"/>
  <c r="I2093" i="5"/>
  <c r="H2093" i="5"/>
  <c r="F2093" i="5"/>
  <c r="R2093" i="5"/>
  <c r="J2093" i="5"/>
  <c r="I2173" i="5"/>
  <c r="H2173" i="5"/>
  <c r="F2173" i="5"/>
  <c r="R2173" i="5"/>
  <c r="J2173" i="5"/>
  <c r="I1944" i="5"/>
  <c r="H1944" i="5"/>
  <c r="F1944" i="5"/>
  <c r="R1944" i="5"/>
  <c r="J1944" i="5"/>
  <c r="F1858" i="5"/>
  <c r="R1858" i="5"/>
  <c r="J1858" i="5"/>
  <c r="I1858" i="5"/>
  <c r="H1858" i="5"/>
  <c r="I1851" i="5"/>
  <c r="H1851" i="5"/>
  <c r="F1851" i="5"/>
  <c r="R1851" i="5"/>
  <c r="J1851" i="5"/>
  <c r="I1928" i="5"/>
  <c r="H1928" i="5"/>
  <c r="F1928" i="5"/>
  <c r="R1928" i="5"/>
  <c r="J1928" i="5"/>
  <c r="I1916" i="5"/>
  <c r="H1916" i="5"/>
  <c r="F1916" i="5"/>
  <c r="R1916" i="5"/>
  <c r="J1916" i="5"/>
  <c r="R1832" i="5"/>
  <c r="I1832" i="5"/>
  <c r="F1832" i="5"/>
  <c r="J1832" i="5"/>
  <c r="H1832" i="5"/>
  <c r="H1789" i="5"/>
  <c r="F1789" i="5"/>
  <c r="R1789" i="5"/>
  <c r="J1789" i="5"/>
  <c r="I1789" i="5"/>
  <c r="I1812" i="5"/>
  <c r="H1812" i="5"/>
  <c r="F1812" i="5"/>
  <c r="J1812" i="5"/>
  <c r="R1812" i="5"/>
  <c r="R1980" i="5"/>
  <c r="J1980" i="5"/>
  <c r="I1980" i="5"/>
  <c r="H1980" i="5"/>
  <c r="F1980" i="5"/>
  <c r="R2000" i="5"/>
  <c r="J2000" i="5"/>
  <c r="I2000" i="5"/>
  <c r="H2000" i="5"/>
  <c r="F2000" i="5"/>
  <c r="I1744" i="5"/>
  <c r="R1744" i="5"/>
  <c r="J1744" i="5"/>
  <c r="H1744" i="5"/>
  <c r="F1744" i="5"/>
  <c r="R2012" i="5"/>
  <c r="J2012" i="5"/>
  <c r="I2012" i="5"/>
  <c r="H2012" i="5"/>
  <c r="F2012" i="5"/>
  <c r="R1637" i="5"/>
  <c r="J1637" i="5"/>
  <c r="I1637" i="5"/>
  <c r="H1637" i="5"/>
  <c r="F1637" i="5"/>
  <c r="R1856" i="5"/>
  <c r="J1856" i="5"/>
  <c r="I1856" i="5"/>
  <c r="H1856" i="5"/>
  <c r="F1856" i="5"/>
  <c r="R1729" i="5"/>
  <c r="J1729" i="5"/>
  <c r="I1729" i="5"/>
  <c r="H1729" i="5"/>
  <c r="F1729" i="5"/>
  <c r="R1732" i="5"/>
  <c r="J1732" i="5"/>
  <c r="I1732" i="5"/>
  <c r="H1732" i="5"/>
  <c r="F1732" i="5"/>
  <c r="I1605" i="5"/>
  <c r="H1605" i="5"/>
  <c r="F1605" i="5"/>
  <c r="R1605" i="5"/>
  <c r="J1605" i="5"/>
  <c r="I1573" i="5"/>
  <c r="H1573" i="5"/>
  <c r="F1573" i="5"/>
  <c r="R1573" i="5"/>
  <c r="J1573" i="5"/>
  <c r="F1356" i="5"/>
  <c r="R1356" i="5"/>
  <c r="J1356" i="5"/>
  <c r="H1356" i="5"/>
  <c r="I1356" i="5"/>
  <c r="R1338" i="5"/>
  <c r="F1338" i="5"/>
  <c r="H1338" i="5"/>
  <c r="J1338" i="5"/>
  <c r="I1338" i="5"/>
  <c r="I1498" i="5"/>
  <c r="H1498" i="5"/>
  <c r="F1498" i="5"/>
  <c r="J1498" i="5"/>
  <c r="R1498" i="5"/>
  <c r="F1360" i="5"/>
  <c r="R1360" i="5"/>
  <c r="I1360" i="5"/>
  <c r="H1360" i="5"/>
  <c r="J1360" i="5"/>
  <c r="F1380" i="5"/>
  <c r="R1380" i="5"/>
  <c r="J1380" i="5"/>
  <c r="I1380" i="5"/>
  <c r="H1380" i="5"/>
  <c r="H1189" i="5"/>
  <c r="J1189" i="5"/>
  <c r="F1189" i="5"/>
  <c r="I1189" i="5"/>
  <c r="R1189" i="5"/>
  <c r="R1386" i="5"/>
  <c r="J1386" i="5"/>
  <c r="I1386" i="5"/>
  <c r="H1386" i="5"/>
  <c r="F1386" i="5"/>
  <c r="I1309" i="5"/>
  <c r="H1309" i="5"/>
  <c r="R1309" i="5"/>
  <c r="J1309" i="5"/>
  <c r="F1309" i="5"/>
  <c r="I1277" i="5"/>
  <c r="H1277" i="5"/>
  <c r="R1277" i="5"/>
  <c r="J1277" i="5"/>
  <c r="F1277" i="5"/>
  <c r="H982" i="5"/>
  <c r="F982" i="5"/>
  <c r="R982" i="5"/>
  <c r="J982" i="5"/>
  <c r="I982" i="5"/>
  <c r="R1598" i="5"/>
  <c r="J1598" i="5"/>
  <c r="I1598" i="5"/>
  <c r="H1598" i="5"/>
  <c r="F1598" i="5"/>
  <c r="F1168" i="5"/>
  <c r="J1168" i="5"/>
  <c r="I1168" i="5"/>
  <c r="H1168" i="5"/>
  <c r="R1168" i="5"/>
  <c r="H1102" i="5"/>
  <c r="F1102" i="5"/>
  <c r="R1102" i="5"/>
  <c r="I1102" i="5"/>
  <c r="J1102" i="5"/>
  <c r="H1038" i="5"/>
  <c r="F1038" i="5"/>
  <c r="R1038" i="5"/>
  <c r="I1038" i="5"/>
  <c r="J1038" i="5"/>
  <c r="F1256" i="5"/>
  <c r="R1256" i="5"/>
  <c r="J1256" i="5"/>
  <c r="I1256" i="5"/>
  <c r="H1256" i="5"/>
  <c r="H1066" i="5"/>
  <c r="F1066" i="5"/>
  <c r="R1066" i="5"/>
  <c r="J1066" i="5"/>
  <c r="I1066" i="5"/>
  <c r="R945" i="5"/>
  <c r="I945" i="5"/>
  <c r="J945" i="5"/>
  <c r="H945" i="5"/>
  <c r="F945" i="5"/>
  <c r="J1186" i="5"/>
  <c r="I1186" i="5"/>
  <c r="H1186" i="5"/>
  <c r="F1186" i="5"/>
  <c r="R1186" i="5"/>
  <c r="I1142" i="5"/>
  <c r="R1142" i="5"/>
  <c r="J1142" i="5"/>
  <c r="H1142" i="5"/>
  <c r="F1142" i="5"/>
  <c r="R896" i="5"/>
  <c r="I896" i="5"/>
  <c r="H896" i="5"/>
  <c r="F896" i="5"/>
  <c r="J896" i="5"/>
  <c r="R901" i="5"/>
  <c r="I901" i="5"/>
  <c r="J901" i="5"/>
  <c r="H901" i="5"/>
  <c r="F901" i="5"/>
  <c r="R884" i="5"/>
  <c r="I884" i="5"/>
  <c r="J884" i="5"/>
  <c r="H884" i="5"/>
  <c r="F884" i="5"/>
  <c r="I627" i="5"/>
  <c r="H627" i="5"/>
  <c r="F627" i="5"/>
  <c r="R627" i="5"/>
  <c r="J627" i="5"/>
  <c r="R585" i="5"/>
  <c r="J585" i="5"/>
  <c r="F585" i="5"/>
  <c r="H585" i="5"/>
  <c r="I585" i="5"/>
  <c r="R569" i="5"/>
  <c r="J569" i="5"/>
  <c r="F569" i="5"/>
  <c r="I569" i="5"/>
  <c r="H569" i="5"/>
  <c r="R452" i="5"/>
  <c r="J452" i="5"/>
  <c r="I452" i="5"/>
  <c r="H452" i="5"/>
  <c r="F452" i="5"/>
  <c r="R444" i="5"/>
  <c r="J444" i="5"/>
  <c r="I444" i="5"/>
  <c r="H444" i="5"/>
  <c r="F444" i="5"/>
  <c r="R436" i="5"/>
  <c r="J436" i="5"/>
  <c r="I436" i="5"/>
  <c r="H436" i="5"/>
  <c r="F436" i="5"/>
  <c r="R428" i="5"/>
  <c r="J428" i="5"/>
  <c r="I428" i="5"/>
  <c r="H428" i="5"/>
  <c r="F428" i="5"/>
  <c r="R420" i="5"/>
  <c r="J420" i="5"/>
  <c r="I420" i="5"/>
  <c r="H420" i="5"/>
  <c r="F420" i="5"/>
  <c r="R412" i="5"/>
  <c r="J412" i="5"/>
  <c r="I412" i="5"/>
  <c r="H412" i="5"/>
  <c r="F412" i="5"/>
  <c r="J162" i="5"/>
  <c r="H162" i="5"/>
  <c r="F162" i="5"/>
  <c r="R162" i="5"/>
  <c r="I162" i="5"/>
  <c r="R337" i="5"/>
  <c r="H337" i="5"/>
  <c r="F337" i="5"/>
  <c r="J337" i="5"/>
  <c r="I337" i="5"/>
  <c r="J150" i="5"/>
  <c r="H150" i="5"/>
  <c r="F150" i="5"/>
  <c r="R150" i="5"/>
  <c r="I150" i="5"/>
  <c r="J210" i="5"/>
  <c r="I210" i="5"/>
  <c r="H210" i="5"/>
  <c r="F210" i="5"/>
  <c r="R210" i="5"/>
  <c r="J166" i="5"/>
  <c r="H166" i="5"/>
  <c r="F166" i="5"/>
  <c r="R166" i="5"/>
  <c r="I166" i="5"/>
  <c r="F2428" i="5"/>
  <c r="R2428" i="5"/>
  <c r="J2428" i="5"/>
  <c r="I2428" i="5"/>
  <c r="H2428" i="5"/>
  <c r="D6" i="6"/>
  <c r="H2433" i="5"/>
  <c r="I2433" i="5"/>
  <c r="F2433" i="5"/>
  <c r="R2433" i="5"/>
  <c r="J2433" i="5"/>
  <c r="J2494" i="5"/>
  <c r="I2494" i="5"/>
  <c r="H2494" i="5"/>
  <c r="R2494" i="5"/>
  <c r="F2494" i="5"/>
  <c r="I2413" i="5"/>
  <c r="H2413" i="5"/>
  <c r="F2413" i="5"/>
  <c r="R2413" i="5"/>
  <c r="J2413" i="5"/>
  <c r="H2389" i="5"/>
  <c r="R2389" i="5"/>
  <c r="J2389" i="5"/>
  <c r="I2389" i="5"/>
  <c r="F2389" i="5"/>
  <c r="F2350" i="5"/>
  <c r="R2350" i="5"/>
  <c r="J2350" i="5"/>
  <c r="I2350" i="5"/>
  <c r="H2350" i="5"/>
  <c r="H2359" i="5"/>
  <c r="F2359" i="5"/>
  <c r="J2359" i="5"/>
  <c r="I2359" i="5"/>
  <c r="R2359" i="5"/>
  <c r="R2273" i="5"/>
  <c r="J2273" i="5"/>
  <c r="H2273" i="5"/>
  <c r="I2273" i="5"/>
  <c r="F2273" i="5"/>
  <c r="J2382" i="5"/>
  <c r="I2382" i="5"/>
  <c r="R2382" i="5"/>
  <c r="H2382" i="5"/>
  <c r="F2382" i="5"/>
  <c r="H2228" i="5"/>
  <c r="F2228" i="5"/>
  <c r="R2228" i="5"/>
  <c r="J2228" i="5"/>
  <c r="I2228" i="5"/>
  <c r="J2229" i="5"/>
  <c r="I2229" i="5"/>
  <c r="H2229" i="5"/>
  <c r="F2229" i="5"/>
  <c r="R2229" i="5"/>
  <c r="J2181" i="5"/>
  <c r="I2181" i="5"/>
  <c r="H2181" i="5"/>
  <c r="F2181" i="5"/>
  <c r="R2181" i="5"/>
  <c r="I2161" i="5"/>
  <c r="H2161" i="5"/>
  <c r="F2161" i="5"/>
  <c r="R2161" i="5"/>
  <c r="J2161" i="5"/>
  <c r="F2104" i="5"/>
  <c r="I2104" i="5"/>
  <c r="H2104" i="5"/>
  <c r="R2104" i="5"/>
  <c r="J2104" i="5"/>
  <c r="F2088" i="5"/>
  <c r="I2088" i="5"/>
  <c r="H2088" i="5"/>
  <c r="R2088" i="5"/>
  <c r="J2088" i="5"/>
  <c r="I2145" i="5"/>
  <c r="H2145" i="5"/>
  <c r="F2145" i="5"/>
  <c r="R2145" i="5"/>
  <c r="J2145" i="5"/>
  <c r="R2142" i="5"/>
  <c r="J2142" i="5"/>
  <c r="I2142" i="5"/>
  <c r="H2142" i="5"/>
  <c r="F2142" i="5"/>
  <c r="I2105" i="5"/>
  <c r="H2105" i="5"/>
  <c r="F2105" i="5"/>
  <c r="R2105" i="5"/>
  <c r="J2105" i="5"/>
  <c r="R2066" i="5"/>
  <c r="J2066" i="5"/>
  <c r="H2066" i="5"/>
  <c r="F2066" i="5"/>
  <c r="I2066" i="5"/>
  <c r="I2047" i="5"/>
  <c r="H2047" i="5"/>
  <c r="F2047" i="5"/>
  <c r="R2047" i="5"/>
  <c r="J2047" i="5"/>
  <c r="R1960" i="5"/>
  <c r="J1960" i="5"/>
  <c r="I1960" i="5"/>
  <c r="H1960" i="5"/>
  <c r="F1960" i="5"/>
  <c r="F1854" i="5"/>
  <c r="J1854" i="5"/>
  <c r="H1854" i="5"/>
  <c r="R1854" i="5"/>
  <c r="I1854" i="5"/>
  <c r="I1847" i="5"/>
  <c r="H1847" i="5"/>
  <c r="F1847" i="5"/>
  <c r="R1847" i="5"/>
  <c r="J1847" i="5"/>
  <c r="H1785" i="5"/>
  <c r="F1785" i="5"/>
  <c r="R1785" i="5"/>
  <c r="J1785" i="5"/>
  <c r="I1785" i="5"/>
  <c r="I1920" i="5"/>
  <c r="H1920" i="5"/>
  <c r="F1920" i="5"/>
  <c r="R1920" i="5"/>
  <c r="J1920" i="5"/>
  <c r="J1894" i="5"/>
  <c r="R1894" i="5"/>
  <c r="I1894" i="5"/>
  <c r="H1894" i="5"/>
  <c r="F1894" i="5"/>
  <c r="R1741" i="5"/>
  <c r="J1741" i="5"/>
  <c r="I1741" i="5"/>
  <c r="F1741" i="5"/>
  <c r="H1741" i="5"/>
  <c r="I1738" i="5"/>
  <c r="F1738" i="5"/>
  <c r="R1738" i="5"/>
  <c r="H1738" i="5"/>
  <c r="J1738" i="5"/>
  <c r="I1728" i="5"/>
  <c r="H1728" i="5"/>
  <c r="F1728" i="5"/>
  <c r="R1728" i="5"/>
  <c r="J1728" i="5"/>
  <c r="I1712" i="5"/>
  <c r="H1712" i="5"/>
  <c r="F1712" i="5"/>
  <c r="R1712" i="5"/>
  <c r="J1712" i="5"/>
  <c r="I1696" i="5"/>
  <c r="H1696" i="5"/>
  <c r="F1696" i="5"/>
  <c r="R1696" i="5"/>
  <c r="J1696" i="5"/>
  <c r="I1680" i="5"/>
  <c r="H1680" i="5"/>
  <c r="F1680" i="5"/>
  <c r="R1680" i="5"/>
  <c r="J1680" i="5"/>
  <c r="I1664" i="5"/>
  <c r="H1664" i="5"/>
  <c r="F1664" i="5"/>
  <c r="R1664" i="5"/>
  <c r="J1664" i="5"/>
  <c r="I1648" i="5"/>
  <c r="H1648" i="5"/>
  <c r="F1648" i="5"/>
  <c r="R1648" i="5"/>
  <c r="J1648" i="5"/>
  <c r="I1632" i="5"/>
  <c r="H1632" i="5"/>
  <c r="F1632" i="5"/>
  <c r="R1632" i="5"/>
  <c r="J1632" i="5"/>
  <c r="F1616" i="5"/>
  <c r="R1616" i="5"/>
  <c r="J1616" i="5"/>
  <c r="I1616" i="5"/>
  <c r="H1616" i="5"/>
  <c r="F1600" i="5"/>
  <c r="R1600" i="5"/>
  <c r="J1600" i="5"/>
  <c r="I1600" i="5"/>
  <c r="H1600" i="5"/>
  <c r="F1584" i="5"/>
  <c r="R1584" i="5"/>
  <c r="J1584" i="5"/>
  <c r="I1584" i="5"/>
  <c r="H1584" i="5"/>
  <c r="F1568" i="5"/>
  <c r="R1568" i="5"/>
  <c r="J1568" i="5"/>
  <c r="I1568" i="5"/>
  <c r="H1568" i="5"/>
  <c r="F1552" i="5"/>
  <c r="R1552" i="5"/>
  <c r="J1552" i="5"/>
  <c r="I1552" i="5"/>
  <c r="H1552" i="5"/>
  <c r="R1848" i="5"/>
  <c r="J1848" i="5"/>
  <c r="I1848" i="5"/>
  <c r="H1848" i="5"/>
  <c r="F1848" i="5"/>
  <c r="R1641" i="5"/>
  <c r="J1641" i="5"/>
  <c r="I1641" i="5"/>
  <c r="H1641" i="5"/>
  <c r="F1641" i="5"/>
  <c r="H1765" i="5"/>
  <c r="F1765" i="5"/>
  <c r="R1765" i="5"/>
  <c r="J1765" i="5"/>
  <c r="I1765" i="5"/>
  <c r="R1693" i="5"/>
  <c r="J1693" i="5"/>
  <c r="I1693" i="5"/>
  <c r="H1693" i="5"/>
  <c r="F1693" i="5"/>
  <c r="R1629" i="5"/>
  <c r="J1629" i="5"/>
  <c r="I1629" i="5"/>
  <c r="H1629" i="5"/>
  <c r="F1629" i="5"/>
  <c r="J1758" i="5"/>
  <c r="I1758" i="5"/>
  <c r="H1758" i="5"/>
  <c r="R1758" i="5"/>
  <c r="F1758" i="5"/>
  <c r="R1681" i="5"/>
  <c r="J1681" i="5"/>
  <c r="I1681" i="5"/>
  <c r="H1681" i="5"/>
  <c r="F1681" i="5"/>
  <c r="I1538" i="5"/>
  <c r="H1538" i="5"/>
  <c r="F1538" i="5"/>
  <c r="R1538" i="5"/>
  <c r="J1538" i="5"/>
  <c r="I1593" i="5"/>
  <c r="H1593" i="5"/>
  <c r="F1593" i="5"/>
  <c r="R1593" i="5"/>
  <c r="J1593" i="5"/>
  <c r="I1561" i="5"/>
  <c r="H1561" i="5"/>
  <c r="F1561" i="5"/>
  <c r="R1561" i="5"/>
  <c r="J1561" i="5"/>
  <c r="H1470" i="5"/>
  <c r="F1470" i="5"/>
  <c r="I1470" i="5"/>
  <c r="R1470" i="5"/>
  <c r="J1470" i="5"/>
  <c r="H1442" i="5"/>
  <c r="F1442" i="5"/>
  <c r="J1442" i="5"/>
  <c r="I1442" i="5"/>
  <c r="R1442" i="5"/>
  <c r="F1413" i="5"/>
  <c r="R1413" i="5"/>
  <c r="J1413" i="5"/>
  <c r="I1413" i="5"/>
  <c r="H1413" i="5"/>
  <c r="I1357" i="5"/>
  <c r="H1357" i="5"/>
  <c r="R1357" i="5"/>
  <c r="F1357" i="5"/>
  <c r="J1357" i="5"/>
  <c r="H1418" i="5"/>
  <c r="R1418" i="5"/>
  <c r="F1418" i="5"/>
  <c r="J1418" i="5"/>
  <c r="I1418" i="5"/>
  <c r="R1574" i="5"/>
  <c r="J1574" i="5"/>
  <c r="I1574" i="5"/>
  <c r="H1574" i="5"/>
  <c r="F1574" i="5"/>
  <c r="H1426" i="5"/>
  <c r="R1426" i="5"/>
  <c r="F1426" i="5"/>
  <c r="J1426" i="5"/>
  <c r="I1426" i="5"/>
  <c r="H1157" i="5"/>
  <c r="J1157" i="5"/>
  <c r="R1157" i="5"/>
  <c r="I1157" i="5"/>
  <c r="F1157" i="5"/>
  <c r="H1148" i="5"/>
  <c r="F1148" i="5"/>
  <c r="R1148" i="5"/>
  <c r="I1148" i="5"/>
  <c r="J1148" i="5"/>
  <c r="H1237" i="5"/>
  <c r="R1237" i="5"/>
  <c r="J1237" i="5"/>
  <c r="I1237" i="5"/>
  <c r="F1237" i="5"/>
  <c r="H1173" i="5"/>
  <c r="R1173" i="5"/>
  <c r="J1173" i="5"/>
  <c r="I1173" i="5"/>
  <c r="F1173" i="5"/>
  <c r="R1554" i="5"/>
  <c r="J1554" i="5"/>
  <c r="I1554" i="5"/>
  <c r="H1554" i="5"/>
  <c r="F1554" i="5"/>
  <c r="H1074" i="5"/>
  <c r="F1074" i="5"/>
  <c r="R1074" i="5"/>
  <c r="I1074" i="5"/>
  <c r="J1074" i="5"/>
  <c r="I1305" i="5"/>
  <c r="H1305" i="5"/>
  <c r="R1305" i="5"/>
  <c r="J1305" i="5"/>
  <c r="F1305" i="5"/>
  <c r="I1273" i="5"/>
  <c r="H1273" i="5"/>
  <c r="R1273" i="5"/>
  <c r="J1273" i="5"/>
  <c r="F1273" i="5"/>
  <c r="H998" i="5"/>
  <c r="F998" i="5"/>
  <c r="R998" i="5"/>
  <c r="I998" i="5"/>
  <c r="J998" i="5"/>
  <c r="F1332" i="5"/>
  <c r="R1332" i="5"/>
  <c r="J1332" i="5"/>
  <c r="I1332" i="5"/>
  <c r="H1332" i="5"/>
  <c r="F1324" i="5"/>
  <c r="R1324" i="5"/>
  <c r="J1324" i="5"/>
  <c r="I1324" i="5"/>
  <c r="H1324" i="5"/>
  <c r="F1316" i="5"/>
  <c r="R1316" i="5"/>
  <c r="J1316" i="5"/>
  <c r="I1316" i="5"/>
  <c r="H1316" i="5"/>
  <c r="F1308" i="5"/>
  <c r="R1308" i="5"/>
  <c r="J1308" i="5"/>
  <c r="I1308" i="5"/>
  <c r="H1308" i="5"/>
  <c r="F1300" i="5"/>
  <c r="R1300" i="5"/>
  <c r="J1300" i="5"/>
  <c r="I1300" i="5"/>
  <c r="H1300" i="5"/>
  <c r="F1292" i="5"/>
  <c r="R1292" i="5"/>
  <c r="J1292" i="5"/>
  <c r="I1292" i="5"/>
  <c r="H1292" i="5"/>
  <c r="F1284" i="5"/>
  <c r="R1284" i="5"/>
  <c r="J1284" i="5"/>
  <c r="I1284" i="5"/>
  <c r="H1284" i="5"/>
  <c r="F1276" i="5"/>
  <c r="R1276" i="5"/>
  <c r="J1276" i="5"/>
  <c r="I1276" i="5"/>
  <c r="H1276" i="5"/>
  <c r="F1268" i="5"/>
  <c r="R1268" i="5"/>
  <c r="J1268" i="5"/>
  <c r="I1268" i="5"/>
  <c r="H1268" i="5"/>
  <c r="R942" i="5"/>
  <c r="J942" i="5"/>
  <c r="I942" i="5"/>
  <c r="F942" i="5"/>
  <c r="H942" i="5"/>
  <c r="F1260" i="5"/>
  <c r="R1260" i="5"/>
  <c r="J1260" i="5"/>
  <c r="I1260" i="5"/>
  <c r="H1260" i="5"/>
  <c r="R944" i="5"/>
  <c r="I944" i="5"/>
  <c r="J944" i="5"/>
  <c r="H944" i="5"/>
  <c r="F944" i="5"/>
  <c r="R956" i="5"/>
  <c r="J956" i="5"/>
  <c r="I956" i="5"/>
  <c r="F956" i="5"/>
  <c r="H956" i="5"/>
  <c r="I1345" i="5"/>
  <c r="R1345" i="5"/>
  <c r="J1345" i="5"/>
  <c r="H1345" i="5"/>
  <c r="F1345" i="5"/>
  <c r="R948" i="5"/>
  <c r="J948" i="5"/>
  <c r="I948" i="5"/>
  <c r="H948" i="5"/>
  <c r="F948" i="5"/>
  <c r="R880" i="5"/>
  <c r="I880" i="5"/>
  <c r="H880" i="5"/>
  <c r="F880" i="5"/>
  <c r="J880" i="5"/>
  <c r="R900" i="5"/>
  <c r="I900" i="5"/>
  <c r="J900" i="5"/>
  <c r="H900" i="5"/>
  <c r="F900" i="5"/>
  <c r="R888" i="5"/>
  <c r="I888" i="5"/>
  <c r="H888" i="5"/>
  <c r="J888" i="5"/>
  <c r="F888" i="5"/>
  <c r="I615" i="5"/>
  <c r="H615" i="5"/>
  <c r="F615" i="5"/>
  <c r="R615" i="5"/>
  <c r="J615" i="5"/>
  <c r="J701" i="5"/>
  <c r="I701" i="5"/>
  <c r="R701" i="5"/>
  <c r="H701" i="5"/>
  <c r="F701" i="5"/>
  <c r="I591" i="5"/>
  <c r="H591" i="5"/>
  <c r="F591" i="5"/>
  <c r="R591" i="5"/>
  <c r="J591" i="5"/>
  <c r="I472" i="5"/>
  <c r="H472" i="5"/>
  <c r="R472" i="5"/>
  <c r="J472" i="5"/>
  <c r="F472" i="5"/>
  <c r="R348" i="5"/>
  <c r="I348" i="5"/>
  <c r="H348" i="5"/>
  <c r="F348" i="5"/>
  <c r="J348" i="5"/>
  <c r="J106" i="5"/>
  <c r="H106" i="5"/>
  <c r="F106" i="5"/>
  <c r="I106" i="5"/>
  <c r="R106" i="5"/>
  <c r="J126" i="5"/>
  <c r="H126" i="5"/>
  <c r="F126" i="5"/>
  <c r="R126" i="5"/>
  <c r="I126" i="5"/>
  <c r="J134" i="5"/>
  <c r="H134" i="5"/>
  <c r="F134" i="5"/>
  <c r="R134" i="5"/>
  <c r="I134" i="5"/>
  <c r="J318" i="5"/>
  <c r="F318" i="5"/>
  <c r="R318" i="5"/>
  <c r="I318" i="5"/>
  <c r="H318" i="5"/>
  <c r="J110" i="5"/>
  <c r="H110" i="5"/>
  <c r="F110" i="5"/>
  <c r="R110" i="5"/>
  <c r="I110" i="5"/>
  <c r="S564" i="5"/>
  <c r="S410" i="5"/>
  <c r="S361" i="5"/>
  <c r="S224" i="5"/>
  <c r="S540" i="5"/>
  <c r="S119" i="5"/>
  <c r="S358" i="5"/>
  <c r="S144" i="5"/>
  <c r="S480" i="5"/>
  <c r="S147" i="5"/>
  <c r="S544" i="5"/>
  <c r="S115" i="5"/>
  <c r="S351" i="5"/>
  <c r="S176" i="5"/>
  <c r="S561" i="5"/>
  <c r="S457" i="5"/>
  <c r="S276" i="5"/>
  <c r="S220" i="5"/>
  <c r="S325" i="5"/>
  <c r="S309" i="5"/>
  <c r="S371" i="5"/>
  <c r="S128" i="5"/>
  <c r="S497" i="5"/>
  <c r="S453" i="5"/>
  <c r="S493" i="5"/>
  <c r="S506" i="5"/>
  <c r="S382" i="5"/>
  <c r="S521" i="5"/>
  <c r="S330" i="5"/>
  <c r="S533" i="5"/>
  <c r="S474" i="5"/>
  <c r="S334" i="5"/>
  <c r="S212" i="5"/>
  <c r="S327" i="5"/>
  <c r="S196" i="5"/>
  <c r="S66" i="5"/>
  <c r="S369" i="5"/>
  <c r="S112" i="5"/>
  <c r="S349" i="5"/>
  <c r="S229" i="5"/>
  <c r="S160" i="5"/>
  <c r="S284" i="5"/>
  <c r="S84" i="5"/>
  <c r="S268" i="5"/>
  <c r="S131" i="5"/>
  <c r="S236" i="5"/>
  <c r="S107" i="5"/>
  <c r="S243" i="5"/>
  <c r="S78" i="5"/>
  <c r="S490" i="5"/>
  <c r="S320" i="5"/>
  <c r="S454" i="5"/>
  <c r="S374" i="5"/>
  <c r="S502" i="5"/>
  <c r="S321" i="5"/>
  <c r="S481" i="5"/>
  <c r="S486" i="5"/>
  <c r="S588" i="5"/>
  <c r="S366" i="5"/>
  <c r="S528" i="5"/>
  <c r="S478" i="5"/>
  <c r="S232" i="5"/>
  <c r="S183" i="5"/>
  <c r="S288" i="5"/>
  <c r="S180" i="5"/>
  <c r="S108" i="5"/>
  <c r="S94" i="5"/>
  <c r="S529" i="5"/>
  <c r="S60" i="5"/>
  <c r="S397" i="5"/>
  <c r="S248" i="5"/>
  <c r="S343" i="5"/>
  <c r="S319" i="5"/>
  <c r="S526" i="5"/>
  <c r="S139" i="5"/>
  <c r="S514" i="5"/>
  <c r="S592" i="5"/>
  <c r="S96" i="5"/>
  <c r="S132" i="5"/>
  <c r="S505" i="5"/>
  <c r="S156" i="5"/>
  <c r="S331" i="5"/>
  <c r="S449" i="5"/>
  <c r="S333" i="5"/>
  <c r="S203" i="5"/>
  <c r="S124" i="5"/>
  <c r="S151" i="5"/>
  <c r="S164" i="5"/>
  <c r="S116" i="5"/>
  <c r="S315" i="5"/>
  <c r="S86" i="5"/>
  <c r="S580" i="5"/>
  <c r="S70" i="5"/>
  <c r="S498" i="5"/>
  <c r="S345" i="5"/>
  <c r="S510" i="5"/>
  <c r="S219" i="5"/>
  <c r="S501" i="5"/>
  <c r="S476" i="5"/>
  <c r="S324" i="5"/>
  <c r="S512" i="5"/>
  <c r="S556" i="5"/>
  <c r="S228" i="5"/>
  <c r="S385" i="5"/>
  <c r="S557" i="5"/>
  <c r="S485" i="5"/>
  <c r="S549" i="5"/>
  <c r="S292" i="5"/>
  <c r="S168" i="5"/>
  <c r="S136" i="5"/>
  <c r="S200" i="5"/>
  <c r="S517" i="5"/>
  <c r="S207" i="5"/>
  <c r="S251" i="5"/>
  <c r="S256" i="5"/>
  <c r="S137" i="5"/>
  <c r="S90" i="5"/>
  <c r="S317" i="5"/>
  <c r="S247" i="5"/>
  <c r="S545" i="5"/>
  <c r="S271" i="5"/>
  <c r="S542" i="5"/>
  <c r="S524" i="5"/>
  <c r="S316" i="5"/>
  <c r="S231" i="5"/>
  <c r="S239" i="5"/>
  <c r="S171" i="5"/>
  <c r="S172" i="5"/>
  <c r="S377" i="5"/>
  <c r="S329" i="5"/>
  <c r="S280" i="5"/>
  <c r="S272" i="5"/>
  <c r="S215" i="5"/>
  <c r="S216" i="5"/>
  <c r="S82" i="5"/>
  <c r="S105" i="5"/>
  <c r="S283" i="5"/>
  <c r="S98" i="5"/>
  <c r="S264" i="5"/>
  <c r="S538" i="5"/>
  <c r="S518" i="5"/>
  <c r="S184" i="5"/>
  <c r="S548" i="5"/>
  <c r="S163" i="5"/>
  <c r="S336" i="5"/>
  <c r="S534" i="5"/>
  <c r="S308" i="5"/>
  <c r="S496" i="5"/>
  <c r="S120" i="5"/>
  <c r="S482" i="5"/>
  <c r="S77" i="5"/>
  <c r="S469" i="5"/>
  <c r="S296" i="5"/>
  <c r="S80" i="5"/>
  <c r="S76" i="5"/>
  <c r="S140" i="5"/>
  <c r="S513" i="5"/>
  <c r="S287" i="5"/>
  <c r="S179" i="5"/>
  <c r="S64" i="5"/>
  <c r="S88" i="5"/>
  <c r="S311" i="5"/>
  <c r="S74" i="5"/>
  <c r="S240" i="5"/>
  <c r="S305" i="5"/>
  <c r="S335" i="5"/>
  <c r="S99" i="5"/>
  <c r="S553" i="5"/>
  <c r="S568" i="5"/>
  <c r="S152" i="5"/>
  <c r="S68" i="5"/>
  <c r="S299" i="5"/>
  <c r="S61" i="5"/>
  <c r="S62" i="5"/>
  <c r="S244" i="5"/>
  <c r="S252" i="5"/>
  <c r="S58" i="5"/>
  <c r="S204" i="5"/>
  <c r="S323" i="5"/>
  <c r="S525" i="5"/>
  <c r="S367" i="5"/>
  <c r="S379" i="5"/>
  <c r="S307" i="5"/>
  <c r="S595" i="5"/>
  <c r="S597" i="5"/>
  <c r="S609" i="5"/>
  <c r="S599" i="5"/>
  <c r="X149" i="5"/>
  <c r="S598" i="5"/>
  <c r="S380" i="5"/>
  <c r="X473" i="5"/>
  <c r="S531" i="5"/>
  <c r="S353" i="5"/>
  <c r="S600" i="5"/>
  <c r="S601" i="5"/>
  <c r="S603" i="5"/>
  <c r="S605" i="5"/>
  <c r="S312" i="5"/>
  <c r="S428" i="5"/>
  <c r="S441" i="5"/>
  <c r="S322" i="5"/>
  <c r="S417" i="5"/>
  <c r="S238" i="5"/>
  <c r="S587" i="5"/>
  <c r="S138" i="5"/>
  <c r="S218" i="5"/>
  <c r="S519" i="5"/>
  <c r="S470" i="5"/>
  <c r="S178" i="5"/>
  <c r="S294" i="5"/>
  <c r="S174" i="5"/>
  <c r="S274" i="5"/>
  <c r="S594" i="5"/>
  <c r="S494" i="5"/>
  <c r="S210" i="5"/>
  <c r="S186" i="5"/>
  <c r="S364" i="5"/>
  <c r="S589" i="5"/>
  <c r="S437" i="5"/>
  <c r="S363" i="5"/>
  <c r="S401" i="5"/>
  <c r="S567" i="5"/>
  <c r="S551" i="5"/>
  <c r="S142" i="5"/>
  <c r="S254" i="5"/>
  <c r="S523" i="5"/>
  <c r="S114" i="5"/>
  <c r="S467" i="5"/>
  <c r="S275" i="5"/>
  <c r="S192" i="5"/>
  <c r="S113" i="5"/>
  <c r="S214" i="5"/>
  <c r="S560" i="5"/>
  <c r="S392" i="5"/>
  <c r="S340" i="5"/>
  <c r="S237" i="5"/>
  <c r="S461" i="5"/>
  <c r="S475" i="5"/>
  <c r="S569" i="5"/>
  <c r="S577" i="5"/>
  <c r="S471" i="5"/>
  <c r="S574" i="5"/>
  <c r="S606" i="5"/>
  <c r="S352" i="5"/>
  <c r="S463" i="5"/>
  <c r="S491" i="5"/>
  <c r="S396" i="5"/>
  <c r="S400" i="5"/>
  <c r="S465" i="5"/>
  <c r="S285" i="5"/>
  <c r="S373" i="5"/>
  <c r="S190" i="5"/>
  <c r="S360" i="5"/>
  <c r="S376" i="5"/>
  <c r="S89" i="5"/>
  <c r="S101" i="5"/>
  <c r="S337" i="5"/>
  <c r="S368" i="5"/>
  <c r="S515" i="5"/>
  <c r="S202" i="5"/>
  <c r="S421" i="5"/>
  <c r="S106" i="5"/>
  <c r="S166" i="5"/>
  <c r="S306" i="5"/>
  <c r="S206" i="5"/>
  <c r="S286" i="5"/>
  <c r="S473" i="5"/>
  <c r="S234" i="5"/>
  <c r="S527" i="5"/>
  <c r="S332" i="5"/>
  <c r="S304" i="5"/>
  <c r="S456" i="5"/>
  <c r="S384" i="5"/>
  <c r="S532" i="5"/>
  <c r="S328" i="5"/>
  <c r="S260" i="5"/>
  <c r="S585" i="5"/>
  <c r="S154" i="5"/>
  <c r="S122" i="5"/>
  <c r="S258" i="5"/>
  <c r="S100" i="5"/>
  <c r="S552" i="5"/>
  <c r="S507" i="5"/>
  <c r="S199" i="5"/>
  <c r="S520" i="5"/>
  <c r="S279" i="5"/>
  <c r="S563" i="5"/>
  <c r="S326" i="5"/>
  <c r="S445" i="5"/>
  <c r="S479" i="5"/>
  <c r="S198" i="5"/>
  <c r="S365" i="5"/>
  <c r="S266" i="5"/>
  <c r="S590" i="5"/>
  <c r="S436" i="5"/>
  <c r="S543" i="5"/>
  <c r="S389" i="5"/>
  <c r="S448" i="5"/>
  <c r="S182" i="5"/>
  <c r="S187" i="5"/>
  <c r="S440" i="5"/>
  <c r="S134" i="5"/>
  <c r="S270" i="5"/>
  <c r="S413" i="5"/>
  <c r="S69" i="5"/>
  <c r="S226" i="5"/>
  <c r="S433" i="5"/>
  <c r="S194" i="5"/>
  <c r="S412" i="5"/>
  <c r="S460" i="5"/>
  <c r="S500" i="5"/>
  <c r="S536" i="5"/>
  <c r="S338" i="5"/>
  <c r="S484" i="5"/>
  <c r="S405" i="5"/>
  <c r="S230" i="5"/>
  <c r="S408" i="5"/>
  <c r="S565" i="5"/>
  <c r="S576" i="5"/>
  <c r="S452" i="5"/>
  <c r="S593" i="5"/>
  <c r="S189" i="5"/>
  <c r="S162" i="5"/>
  <c r="S488" i="5"/>
  <c r="S429" i="5"/>
  <c r="S295" i="5"/>
  <c r="S511" i="5"/>
  <c r="S348" i="5"/>
  <c r="S356" i="5"/>
  <c r="S290" i="5"/>
  <c r="S277" i="5"/>
  <c r="S416" i="5"/>
  <c r="S555" i="5"/>
  <c r="S301" i="5"/>
  <c r="S554" i="5"/>
  <c r="S158" i="5"/>
  <c r="S282" i="5"/>
  <c r="S547" i="5"/>
  <c r="S579" i="5"/>
  <c r="S578" i="5"/>
  <c r="S118" i="5"/>
  <c r="S250" i="5"/>
  <c r="S409" i="5"/>
  <c r="S110" i="5"/>
  <c r="S444" i="5"/>
  <c r="S222" i="5"/>
  <c r="S535" i="5"/>
  <c r="S298" i="5"/>
  <c r="S205" i="5"/>
  <c r="S483" i="5"/>
  <c r="S539" i="5"/>
  <c r="S571" i="5"/>
  <c r="S246" i="5"/>
  <c r="S372" i="5"/>
  <c r="S126" i="5"/>
  <c r="S424" i="5"/>
  <c r="S499" i="5"/>
  <c r="S130" i="5"/>
  <c r="S213" i="5"/>
  <c r="S85" i="5"/>
  <c r="S458" i="5"/>
  <c r="S291" i="5"/>
  <c r="S263" i="5"/>
  <c r="S559" i="5"/>
  <c r="S310" i="5"/>
  <c r="S278" i="5"/>
  <c r="S420" i="5"/>
  <c r="S572" i="5"/>
  <c r="S259" i="5"/>
  <c r="S503" i="5"/>
  <c r="S344" i="5"/>
  <c r="S575" i="5"/>
  <c r="S464" i="5"/>
  <c r="S425" i="5"/>
  <c r="S150" i="5"/>
  <c r="S262" i="5"/>
  <c r="S516" i="5"/>
  <c r="S242" i="5"/>
  <c r="S149" i="5"/>
  <c r="S522" i="5"/>
  <c r="S318" i="5"/>
  <c r="S404" i="5"/>
  <c r="S357" i="5"/>
  <c r="S504" i="5"/>
  <c r="S249" i="5"/>
  <c r="S241" i="5"/>
  <c r="S314" i="5"/>
  <c r="S388" i="5"/>
  <c r="S303" i="5"/>
  <c r="S393" i="5"/>
  <c r="S607" i="5"/>
  <c r="S573" i="5"/>
  <c r="S495" i="5"/>
  <c r="S432" i="5"/>
  <c r="S102" i="5"/>
  <c r="S161" i="5"/>
  <c r="S170" i="5"/>
  <c r="S209" i="5"/>
  <c r="S472" i="5"/>
  <c r="S583" i="5"/>
  <c r="S581" i="5"/>
  <c r="S146" i="5"/>
  <c r="S586" i="5"/>
  <c r="S487" i="5"/>
  <c r="S591" i="5"/>
  <c r="S8" i="5"/>
  <c r="S35" i="5"/>
  <c r="T27" i="5"/>
  <c r="S29" i="5"/>
  <c r="S25" i="5"/>
  <c r="S24" i="5"/>
  <c r="S16" i="5"/>
  <c r="S5" i="5"/>
  <c r="T5" i="5"/>
  <c r="T26" i="5"/>
  <c r="T13" i="5"/>
  <c r="S9" i="5"/>
  <c r="T14" i="5"/>
  <c r="T24" i="5"/>
  <c r="S14" i="5"/>
  <c r="S12" i="5"/>
  <c r="S17" i="5"/>
  <c r="S10" i="5"/>
  <c r="S6" i="5"/>
  <c r="T7" i="5"/>
  <c r="S13" i="5"/>
  <c r="S15" i="5"/>
  <c r="S26" i="5"/>
  <c r="G64" i="6" a="1"/>
  <c r="S23" i="5"/>
  <c r="T28" i="5"/>
  <c r="S27" i="5"/>
  <c r="T11" i="5"/>
  <c r="T10" i="5"/>
  <c r="S20" i="5"/>
  <c r="S18" i="5"/>
  <c r="S21" i="5"/>
  <c r="T6" i="5"/>
  <c r="S28" i="5"/>
  <c r="S11" i="5"/>
  <c r="T12" i="5"/>
  <c r="S19" i="5"/>
  <c r="T8" i="5"/>
  <c r="S22" i="5"/>
  <c r="T15" i="5"/>
  <c r="S7" i="5"/>
  <c r="T16" i="5"/>
  <c r="T25" i="5"/>
  <c r="T9" i="5"/>
  <c r="Q4" i="5" l="1"/>
  <c r="B41" i="4"/>
  <c r="E2166" i="5"/>
  <c r="X2166" i="5" s="1"/>
  <c r="G2166" i="5"/>
  <c r="E2035" i="5"/>
  <c r="X2035" i="5" s="1"/>
  <c r="H2035" i="5"/>
  <c r="F2035" i="5"/>
  <c r="I2035" i="5"/>
  <c r="R2035" i="5"/>
  <c r="J2035" i="5"/>
  <c r="E1971" i="5"/>
  <c r="X1971" i="5" s="1"/>
  <c r="J1971" i="5"/>
  <c r="I1971" i="5"/>
  <c r="F1971" i="5"/>
  <c r="E2469" i="5"/>
  <c r="X2469" i="5" s="1"/>
  <c r="G2469" i="5"/>
  <c r="E2405" i="5"/>
  <c r="X2405" i="5" s="1"/>
  <c r="G2405" i="5"/>
  <c r="E2341" i="5"/>
  <c r="X2341" i="5" s="1"/>
  <c r="G2341" i="5"/>
  <c r="E2270" i="5"/>
  <c r="X2270" i="5" s="1"/>
  <c r="G2270" i="5"/>
  <c r="E1910" i="5"/>
  <c r="X1910" i="5" s="1"/>
  <c r="G1910" i="5"/>
  <c r="R1910" i="5"/>
  <c r="I1910" i="5"/>
  <c r="F1910" i="5"/>
  <c r="J1910" i="5"/>
  <c r="H1910" i="5"/>
  <c r="E1907" i="5"/>
  <c r="X1907" i="5" s="1"/>
  <c r="F1907" i="5"/>
  <c r="R1907" i="5"/>
  <c r="I1907" i="5"/>
  <c r="H1907" i="5"/>
  <c r="E2480" i="5"/>
  <c r="X2480" i="5" s="1"/>
  <c r="G2480" i="5"/>
  <c r="E2416" i="5"/>
  <c r="X2416" i="5" s="1"/>
  <c r="G2416" i="5"/>
  <c r="E2352" i="5"/>
  <c r="X2352" i="5" s="1"/>
  <c r="G2352" i="5"/>
  <c r="E2288" i="5"/>
  <c r="X2288" i="5" s="1"/>
  <c r="G2288" i="5"/>
  <c r="E2102" i="5"/>
  <c r="X2102" i="5" s="1"/>
  <c r="G2102" i="5"/>
  <c r="E2099" i="5"/>
  <c r="X2099" i="5" s="1"/>
  <c r="I2099" i="5"/>
  <c r="E1846" i="5"/>
  <c r="X1846" i="5" s="1"/>
  <c r="I1846" i="5"/>
  <c r="G1846" i="5"/>
  <c r="H1846" i="5"/>
  <c r="R1846" i="5"/>
  <c r="E86" i="5"/>
  <c r="X86" i="5" s="1"/>
  <c r="G86" i="5"/>
  <c r="R86" i="5"/>
  <c r="I86" i="5"/>
  <c r="J86" i="5"/>
  <c r="E70" i="5"/>
  <c r="X70" i="5" s="1"/>
  <c r="G70" i="5"/>
  <c r="R70" i="5"/>
  <c r="I70" i="5"/>
  <c r="J70" i="5"/>
  <c r="E53" i="5"/>
  <c r="H53" i="5"/>
  <c r="E49" i="5"/>
  <c r="X49" i="5" s="1"/>
  <c r="G49" i="5"/>
  <c r="E45" i="5"/>
  <c r="F45" i="5"/>
  <c r="E37" i="5"/>
  <c r="X37" i="5" s="1"/>
  <c r="G37" i="5"/>
  <c r="R37" i="5"/>
  <c r="I37" i="5"/>
  <c r="F37" i="5"/>
  <c r="V2499" i="5"/>
  <c r="G2499" i="5" s="1"/>
  <c r="V2495" i="5"/>
  <c r="G2495" i="5" s="1"/>
  <c r="E2479" i="5"/>
  <c r="X2479" i="5" s="1"/>
  <c r="J2479" i="5"/>
  <c r="R2479" i="5"/>
  <c r="H2479" i="5"/>
  <c r="I2479" i="5"/>
  <c r="V2475" i="5"/>
  <c r="G2475" i="5" s="1"/>
  <c r="V2471" i="5"/>
  <c r="G2471" i="5"/>
  <c r="V2467" i="5"/>
  <c r="G2467" i="5"/>
  <c r="V2463" i="5"/>
  <c r="AB2463" i="5"/>
  <c r="G2463" i="5"/>
  <c r="V2459" i="5"/>
  <c r="AB2459" i="5"/>
  <c r="V2455" i="5"/>
  <c r="AB2455" i="5"/>
  <c r="E2451" i="5"/>
  <c r="X2451" i="5" s="1"/>
  <c r="R2451" i="5"/>
  <c r="J2451" i="5"/>
  <c r="V2443" i="5"/>
  <c r="G2443" i="5" s="1"/>
  <c r="V2439" i="5"/>
  <c r="G2439" i="5"/>
  <c r="V2435" i="5"/>
  <c r="G2435" i="5"/>
  <c r="V2431" i="5"/>
  <c r="G2431" i="5"/>
  <c r="E2427" i="5"/>
  <c r="X2427" i="5" s="1"/>
  <c r="F2427" i="5"/>
  <c r="V2423" i="5"/>
  <c r="AB2423" i="5"/>
  <c r="V2419" i="5"/>
  <c r="AB2419" i="5"/>
  <c r="AB2411" i="5"/>
  <c r="G2411" i="5"/>
  <c r="V2411" i="5"/>
  <c r="V2407" i="5"/>
  <c r="G2407" i="5" s="1"/>
  <c r="AB2407" i="5"/>
  <c r="V2403" i="5"/>
  <c r="AB2403" i="5"/>
  <c r="V2399" i="5"/>
  <c r="AB2399" i="5"/>
  <c r="G2399" i="5"/>
  <c r="V2391" i="5"/>
  <c r="AB2391" i="5"/>
  <c r="V2387" i="5"/>
  <c r="AB2387" i="5"/>
  <c r="V2383" i="5"/>
  <c r="AB2383" i="5"/>
  <c r="AB2379" i="5"/>
  <c r="G2379" i="5"/>
  <c r="V2379" i="5"/>
  <c r="V2375" i="5"/>
  <c r="G2375" i="5" s="1"/>
  <c r="V2371" i="5"/>
  <c r="G2371" i="5" s="1"/>
  <c r="V2367" i="5"/>
  <c r="G2367" i="5" s="1"/>
  <c r="E2363" i="5"/>
  <c r="X2363" i="5" s="1"/>
  <c r="R2363" i="5"/>
  <c r="I2363" i="5"/>
  <c r="E2351" i="5"/>
  <c r="X2351" i="5" s="1"/>
  <c r="R2351" i="5"/>
  <c r="J2351" i="5"/>
  <c r="AB2347" i="5"/>
  <c r="V2347" i="5"/>
  <c r="G2347" i="5" s="1"/>
  <c r="V2343" i="5"/>
  <c r="G2343" i="5"/>
  <c r="V2339" i="5"/>
  <c r="AB2339" i="5"/>
  <c r="V2335" i="5"/>
  <c r="AB2335" i="5"/>
  <c r="G2335" i="5"/>
  <c r="AB2331" i="5"/>
  <c r="V2331" i="5"/>
  <c r="E2327" i="5"/>
  <c r="X2327" i="5" s="1"/>
  <c r="F2327" i="5"/>
  <c r="H2327" i="5"/>
  <c r="V2323" i="5"/>
  <c r="AB2323" i="5"/>
  <c r="G2315" i="5"/>
  <c r="V2315" i="5"/>
  <c r="V2311" i="5"/>
  <c r="G2311" i="5" s="1"/>
  <c r="AB2311" i="5"/>
  <c r="V2307" i="5"/>
  <c r="G2307" i="5"/>
  <c r="V2303" i="5"/>
  <c r="G2303" i="5"/>
  <c r="V2299" i="5"/>
  <c r="AB2299" i="5"/>
  <c r="V2295" i="5"/>
  <c r="AB2295" i="5"/>
  <c r="V2291" i="5"/>
  <c r="AB2291" i="5"/>
  <c r="V2287" i="5"/>
  <c r="AB2287" i="5"/>
  <c r="V2283" i="5"/>
  <c r="V2279" i="5"/>
  <c r="G2279" i="5"/>
  <c r="V2275" i="5"/>
  <c r="G2275" i="5"/>
  <c r="V2271" i="5"/>
  <c r="G2271" i="5"/>
  <c r="G2267" i="5"/>
  <c r="V2263" i="5"/>
  <c r="AB2263" i="5"/>
  <c r="G2263" i="5"/>
  <c r="V2259" i="5"/>
  <c r="G2259" i="5"/>
  <c r="V2255" i="5"/>
  <c r="G2255" i="5"/>
  <c r="V2251" i="5"/>
  <c r="AB2251" i="5"/>
  <c r="V2247" i="5"/>
  <c r="AB2247" i="5"/>
  <c r="E2243" i="5"/>
  <c r="X2243" i="5" s="1"/>
  <c r="J2243" i="5"/>
  <c r="H2243" i="5"/>
  <c r="R2243" i="5"/>
  <c r="F2243" i="5"/>
  <c r="E2239" i="5"/>
  <c r="X2239" i="5" s="1"/>
  <c r="H2239" i="5"/>
  <c r="I2239" i="5"/>
  <c r="F2239" i="5"/>
  <c r="V2235" i="5"/>
  <c r="AB2235" i="5"/>
  <c r="V2223" i="5"/>
  <c r="AB2223" i="5"/>
  <c r="G2219" i="5"/>
  <c r="V2219" i="5"/>
  <c r="V2215" i="5"/>
  <c r="G2215" i="5" s="1"/>
  <c r="V2211" i="5"/>
  <c r="G2211" i="5" s="1"/>
  <c r="V2207" i="5"/>
  <c r="G2207" i="5" s="1"/>
  <c r="V2203" i="5"/>
  <c r="G2203" i="5" s="1"/>
  <c r="V2199" i="5"/>
  <c r="G2199" i="5" s="1"/>
  <c r="V2195" i="5"/>
  <c r="G2195" i="5" s="1"/>
  <c r="AB2195" i="5"/>
  <c r="V2191" i="5"/>
  <c r="G2191" i="5"/>
  <c r="V2183" i="5"/>
  <c r="AB2183" i="5"/>
  <c r="V2179" i="5"/>
  <c r="AB2179" i="5"/>
  <c r="E2175" i="5"/>
  <c r="X2175" i="5" s="1"/>
  <c r="F2175" i="5"/>
  <c r="V2171" i="5"/>
  <c r="AB2171" i="5"/>
  <c r="V2167" i="5"/>
  <c r="AB2167" i="5"/>
  <c r="V2155" i="5"/>
  <c r="V2151" i="5"/>
  <c r="G2151" i="5"/>
  <c r="AB2151" i="5"/>
  <c r="V2147" i="5"/>
  <c r="G2147" i="5" s="1"/>
  <c r="AB2147" i="5"/>
  <c r="V2143" i="5"/>
  <c r="G2143" i="5"/>
  <c r="V2139" i="5"/>
  <c r="G2139" i="5"/>
  <c r="V2135" i="5"/>
  <c r="G2135" i="5"/>
  <c r="AB2135" i="5"/>
  <c r="V2131" i="5"/>
  <c r="G2131" i="5" s="1"/>
  <c r="V2127" i="5"/>
  <c r="G2127" i="5" s="1"/>
  <c r="AB2127" i="5"/>
  <c r="AB2123" i="5"/>
  <c r="V2123" i="5"/>
  <c r="V2119" i="5"/>
  <c r="AB2119" i="5"/>
  <c r="V2115" i="5"/>
  <c r="AB2115" i="5"/>
  <c r="V2111" i="5"/>
  <c r="AB2111" i="5"/>
  <c r="V2107" i="5"/>
  <c r="AB2107" i="5"/>
  <c r="E2103" i="5"/>
  <c r="X2103" i="5" s="1"/>
  <c r="I2103" i="5"/>
  <c r="V2095" i="5"/>
  <c r="AB2095" i="5"/>
  <c r="V2091" i="5"/>
  <c r="G2091" i="5" s="1"/>
  <c r="V2087" i="5"/>
  <c r="G2087" i="5"/>
  <c r="AB2087" i="5"/>
  <c r="V2083" i="5"/>
  <c r="G2083" i="5" s="1"/>
  <c r="V2079" i="5"/>
  <c r="G2079" i="5" s="1"/>
  <c r="AB2079" i="5"/>
  <c r="V2075" i="5"/>
  <c r="AB2075" i="5"/>
  <c r="G2075" i="5"/>
  <c r="V2071" i="5"/>
  <c r="G2071" i="5" s="1"/>
  <c r="AB2071" i="5"/>
  <c r="AB2067" i="5"/>
  <c r="V2067" i="5"/>
  <c r="G2067" i="5" s="1"/>
  <c r="V2063" i="5"/>
  <c r="AB2063" i="5"/>
  <c r="V2059" i="5"/>
  <c r="AB2059" i="5"/>
  <c r="V2055" i="5"/>
  <c r="AB2055" i="5"/>
  <c r="AB2051" i="5"/>
  <c r="V2051" i="5"/>
  <c r="E2043" i="5"/>
  <c r="X2043" i="5" s="1"/>
  <c r="F2043" i="5"/>
  <c r="R2043" i="5"/>
  <c r="I2043" i="5"/>
  <c r="E2039" i="5"/>
  <c r="X2039" i="5" s="1"/>
  <c r="H2039" i="5"/>
  <c r="J2039" i="5"/>
  <c r="E2031" i="5"/>
  <c r="X2031" i="5" s="1"/>
  <c r="R2031" i="5"/>
  <c r="J2031" i="5"/>
  <c r="V2027" i="5"/>
  <c r="V2023" i="5"/>
  <c r="G2023" i="5"/>
  <c r="V2019" i="5"/>
  <c r="G2019" i="5"/>
  <c r="V2015" i="5"/>
  <c r="G2015" i="5"/>
  <c r="V2011" i="5"/>
  <c r="G2011" i="5"/>
  <c r="V2007" i="5"/>
  <c r="G2007" i="5"/>
  <c r="V2003" i="5"/>
  <c r="G2003" i="5"/>
  <c r="V1999" i="5"/>
  <c r="G1999" i="5"/>
  <c r="E1995" i="5"/>
  <c r="X1995" i="5" s="1"/>
  <c r="J1995" i="5"/>
  <c r="F1995" i="5"/>
  <c r="E1991" i="5"/>
  <c r="X1991" i="5" s="1"/>
  <c r="J1991" i="5"/>
  <c r="R1991" i="5"/>
  <c r="E1987" i="5"/>
  <c r="X1987" i="5" s="1"/>
  <c r="H1987" i="5"/>
  <c r="J1987" i="5"/>
  <c r="R1987" i="5"/>
  <c r="E1983" i="5"/>
  <c r="X1983" i="5" s="1"/>
  <c r="I1983" i="5"/>
  <c r="H1983" i="5"/>
  <c r="E1979" i="5"/>
  <c r="X1979" i="5" s="1"/>
  <c r="J1979" i="5"/>
  <c r="I1979" i="5"/>
  <c r="E1975" i="5"/>
  <c r="X1975" i="5" s="1"/>
  <c r="I1975" i="5"/>
  <c r="H1975" i="5"/>
  <c r="E1967" i="5"/>
  <c r="X1967" i="5" s="1"/>
  <c r="H1967" i="5"/>
  <c r="R1967" i="5"/>
  <c r="F1967" i="5"/>
  <c r="G1963" i="5"/>
  <c r="V1963" i="5"/>
  <c r="V1959" i="5"/>
  <c r="G1959" i="5" s="1"/>
  <c r="V1955" i="5"/>
  <c r="G1955" i="5" s="1"/>
  <c r="V1951" i="5"/>
  <c r="G1951" i="5" s="1"/>
  <c r="V1947" i="5"/>
  <c r="G1947" i="5" s="1"/>
  <c r="V1943" i="5"/>
  <c r="G1943" i="5" s="1"/>
  <c r="V1939" i="5"/>
  <c r="G1939" i="5" s="1"/>
  <c r="AB1939" i="5"/>
  <c r="V1935" i="5"/>
  <c r="G1935" i="5"/>
  <c r="AB1935" i="5"/>
  <c r="AB1931" i="5"/>
  <c r="V1931" i="5"/>
  <c r="V1927" i="5"/>
  <c r="AB1927" i="5"/>
  <c r="E1923" i="5"/>
  <c r="X1923" i="5" s="1"/>
  <c r="H1923" i="5"/>
  <c r="F1923" i="5"/>
  <c r="R1923" i="5"/>
  <c r="E1919" i="5"/>
  <c r="X1919" i="5" s="1"/>
  <c r="I1919" i="5"/>
  <c r="R1919" i="5"/>
  <c r="J1919" i="5"/>
  <c r="E1915" i="5"/>
  <c r="X1915" i="5" s="1"/>
  <c r="J1915" i="5"/>
  <c r="I1915" i="5"/>
  <c r="R1915" i="5"/>
  <c r="H1915" i="5"/>
  <c r="F1915" i="5"/>
  <c r="E1911" i="5"/>
  <c r="X1911" i="5" s="1"/>
  <c r="R1911" i="5"/>
  <c r="F1911" i="5"/>
  <c r="J1911" i="5"/>
  <c r="E1903" i="5"/>
  <c r="X1903" i="5" s="1"/>
  <c r="I1903" i="5"/>
  <c r="J1903" i="5"/>
  <c r="V1899" i="5"/>
  <c r="G1899" i="5" s="1"/>
  <c r="V1895" i="5"/>
  <c r="G1895" i="5"/>
  <c r="V1891" i="5"/>
  <c r="G1891" i="5"/>
  <c r="AB1891" i="5"/>
  <c r="V1887" i="5"/>
  <c r="G1887" i="5" s="1"/>
  <c r="V1883" i="5"/>
  <c r="G1883" i="5" s="1"/>
  <c r="AB1883" i="5"/>
  <c r="V1879" i="5"/>
  <c r="G1879" i="5"/>
  <c r="V1875" i="5"/>
  <c r="G1875" i="5"/>
  <c r="V1871" i="5"/>
  <c r="AB1871" i="5"/>
  <c r="V1867" i="5"/>
  <c r="AB1867" i="5"/>
  <c r="AB1835" i="5"/>
  <c r="V1835" i="5"/>
  <c r="V1831" i="5"/>
  <c r="G1831" i="5"/>
  <c r="V1827" i="5"/>
  <c r="G1827" i="5"/>
  <c r="V1823" i="5"/>
  <c r="G1823" i="5"/>
  <c r="V1819" i="5"/>
  <c r="G1819" i="5"/>
  <c r="V1815" i="5"/>
  <c r="G1815" i="5"/>
  <c r="AB1815" i="5"/>
  <c r="V1811" i="5"/>
  <c r="G1811" i="5" s="1"/>
  <c r="V1807" i="5"/>
  <c r="AB1807" i="5"/>
  <c r="G1807" i="5"/>
  <c r="V1803" i="5"/>
  <c r="AB1803" i="5"/>
  <c r="V1799" i="5"/>
  <c r="AB1799" i="5"/>
  <c r="E1795" i="5"/>
  <c r="X1795" i="5" s="1"/>
  <c r="F1795" i="5"/>
  <c r="E1791" i="5"/>
  <c r="X1791" i="5" s="1"/>
  <c r="F1791" i="5"/>
  <c r="V1787" i="5"/>
  <c r="AB1787" i="5"/>
  <c r="E1783" i="5"/>
  <c r="X1783" i="5" s="1"/>
  <c r="F1783" i="5"/>
  <c r="E1775" i="5"/>
  <c r="X1775" i="5" s="1"/>
  <c r="F1775" i="5"/>
  <c r="V1771" i="5"/>
  <c r="V1767" i="5"/>
  <c r="G1767" i="5"/>
  <c r="V1763" i="5"/>
  <c r="G1763" i="5"/>
  <c r="AB1763" i="5"/>
  <c r="V1759" i="5"/>
  <c r="G1759" i="5" s="1"/>
  <c r="V1755" i="5"/>
  <c r="G1755" i="5" s="1"/>
  <c r="V1751" i="5"/>
  <c r="AB1751" i="5"/>
  <c r="G1751" i="5"/>
  <c r="V1747" i="5"/>
  <c r="G1747" i="5"/>
  <c r="V1743" i="5"/>
  <c r="AB1743" i="5"/>
  <c r="G1743" i="5"/>
  <c r="V1739" i="5"/>
  <c r="AB1739" i="5"/>
  <c r="V1727" i="5"/>
  <c r="AB1727" i="5"/>
  <c r="V1719" i="5"/>
  <c r="AB1719" i="5"/>
  <c r="E1711" i="5"/>
  <c r="X1711" i="5" s="1"/>
  <c r="R1711" i="5"/>
  <c r="V1707" i="5"/>
  <c r="G1707" i="5" s="1"/>
  <c r="V1703" i="5"/>
  <c r="G1703" i="5" s="1"/>
  <c r="V1699" i="5"/>
  <c r="G1699" i="5" s="1"/>
  <c r="V1695" i="5"/>
  <c r="G1695" i="5" s="1"/>
  <c r="AB1695" i="5"/>
  <c r="V1691" i="5"/>
  <c r="G1691" i="5"/>
  <c r="AB1691" i="5"/>
  <c r="V1687" i="5"/>
  <c r="G1687" i="5" s="1"/>
  <c r="V1683" i="5"/>
  <c r="AB1683" i="5"/>
  <c r="V1679" i="5"/>
  <c r="G1679" i="5"/>
  <c r="V1675" i="5"/>
  <c r="G1675" i="5"/>
  <c r="V1671" i="5"/>
  <c r="G1671" i="5"/>
  <c r="V1667" i="5"/>
  <c r="AB1667" i="5"/>
  <c r="V1663" i="5"/>
  <c r="AB1663" i="5"/>
  <c r="V1659" i="5"/>
  <c r="G1659" i="5"/>
  <c r="V1655" i="5"/>
  <c r="AB1655" i="5"/>
  <c r="G1655" i="5"/>
  <c r="V1651" i="5"/>
  <c r="G1651" i="5" s="1"/>
  <c r="AB1651" i="5"/>
  <c r="V1647" i="5"/>
  <c r="G1647" i="5" s="1"/>
  <c r="AB1647" i="5"/>
  <c r="V1643" i="5"/>
  <c r="G1643" i="5" s="1"/>
  <c r="V1639" i="5"/>
  <c r="AB1639" i="5"/>
  <c r="V1635" i="5"/>
  <c r="G1635" i="5"/>
  <c r="AB1635" i="5"/>
  <c r="V1631" i="5"/>
  <c r="AB1631" i="5"/>
  <c r="G1631" i="5"/>
  <c r="V1627" i="5"/>
  <c r="G1627" i="5"/>
  <c r="V1623" i="5"/>
  <c r="AB1623" i="5"/>
  <c r="G1623" i="5"/>
  <c r="V1619" i="5"/>
  <c r="G1619" i="5" s="1"/>
  <c r="V1615" i="5"/>
  <c r="G1615" i="5" s="1"/>
  <c r="V1611" i="5"/>
  <c r="G1611" i="5" s="1"/>
  <c r="V1607" i="5"/>
  <c r="AB1607" i="5"/>
  <c r="V1603" i="5"/>
  <c r="G1603" i="5"/>
  <c r="AB1603" i="5"/>
  <c r="V1599" i="5"/>
  <c r="G1599" i="5" s="1"/>
  <c r="V1595" i="5"/>
  <c r="G1595" i="5" s="1"/>
  <c r="V1591" i="5"/>
  <c r="AB1591" i="5"/>
  <c r="G1591" i="5"/>
  <c r="V1587" i="5"/>
  <c r="G1587" i="5"/>
  <c r="V1583" i="5"/>
  <c r="G1583" i="5"/>
  <c r="V1579" i="5"/>
  <c r="G1579" i="5"/>
  <c r="V1575" i="5"/>
  <c r="AB1575" i="5"/>
  <c r="G1575" i="5"/>
  <c r="V1571" i="5"/>
  <c r="AB1571" i="5"/>
  <c r="G1571" i="5"/>
  <c r="V1567" i="5"/>
  <c r="AB1567" i="5"/>
  <c r="V1563" i="5"/>
  <c r="AB1563" i="5"/>
  <c r="V1559" i="5"/>
  <c r="G1559" i="5"/>
  <c r="V1555" i="5"/>
  <c r="G1555" i="5"/>
  <c r="V1551" i="5"/>
  <c r="G1551" i="5"/>
  <c r="V1547" i="5"/>
  <c r="G1547" i="5"/>
  <c r="V1543" i="5"/>
  <c r="G1543" i="5"/>
  <c r="V1539" i="5"/>
  <c r="G1539" i="5"/>
  <c r="V1535" i="5"/>
  <c r="AB1535" i="5"/>
  <c r="G1535" i="5"/>
  <c r="V1531" i="5"/>
  <c r="G1531" i="5" s="1"/>
  <c r="V1527" i="5"/>
  <c r="G1527" i="5" s="1"/>
  <c r="V1523" i="5"/>
  <c r="G1523" i="5" s="1"/>
  <c r="AB1523" i="5"/>
  <c r="V1519" i="5"/>
  <c r="G1519" i="5"/>
  <c r="V1515" i="5"/>
  <c r="G1515" i="5"/>
  <c r="AB1515" i="5"/>
  <c r="V1511" i="5"/>
  <c r="G1511" i="5" s="1"/>
  <c r="V1507" i="5"/>
  <c r="G1507" i="5" s="1"/>
  <c r="V1503" i="5"/>
  <c r="G1503" i="5" s="1"/>
  <c r="V1499" i="5"/>
  <c r="AB1499" i="5"/>
  <c r="V1495" i="5"/>
  <c r="G1495" i="5"/>
  <c r="V1491" i="5"/>
  <c r="AB1491" i="5"/>
  <c r="V1487" i="5"/>
  <c r="AB1487" i="5"/>
  <c r="V1483" i="5"/>
  <c r="G1483" i="5"/>
  <c r="V1479" i="5"/>
  <c r="G1479" i="5"/>
  <c r="V1475" i="5"/>
  <c r="AB1475" i="5"/>
  <c r="G1475" i="5"/>
  <c r="V1471" i="5"/>
  <c r="AB1471" i="5"/>
  <c r="G1471" i="5"/>
  <c r="V1467" i="5"/>
  <c r="G1467" i="5"/>
  <c r="V1463" i="5"/>
  <c r="AB1463" i="5"/>
  <c r="G1463" i="5"/>
  <c r="V1459" i="5"/>
  <c r="G1459" i="5" s="1"/>
  <c r="AB1459" i="5"/>
  <c r="V1455" i="5"/>
  <c r="G1455" i="5"/>
  <c r="AB1455" i="5"/>
  <c r="V1451" i="5"/>
  <c r="G1451" i="5" s="1"/>
  <c r="V1447" i="5"/>
  <c r="G1447" i="5" s="1"/>
  <c r="AB1447" i="5"/>
  <c r="V1443" i="5"/>
  <c r="AB1443" i="5"/>
  <c r="G1443" i="5"/>
  <c r="V1439" i="5"/>
  <c r="G1439" i="5" s="1"/>
  <c r="V1435" i="5"/>
  <c r="AB1435" i="5"/>
  <c r="G1435" i="5"/>
  <c r="V1431" i="5"/>
  <c r="G1431" i="5"/>
  <c r="V1427" i="5"/>
  <c r="G1427" i="5" s="1"/>
  <c r="AB1427" i="5"/>
  <c r="V1423" i="5"/>
  <c r="G1423" i="5" s="1"/>
  <c r="AB1423" i="5"/>
  <c r="V1419" i="5"/>
  <c r="G1419" i="5"/>
  <c r="V1415" i="5"/>
  <c r="G1415" i="5"/>
  <c r="V1411" i="5"/>
  <c r="G1411" i="5"/>
  <c r="V1407" i="5"/>
  <c r="G1407" i="5"/>
  <c r="AB1407" i="5"/>
  <c r="V1403" i="5"/>
  <c r="G1403" i="5" s="1"/>
  <c r="AB1403" i="5"/>
  <c r="V1399" i="5"/>
  <c r="G1399" i="5"/>
  <c r="AB1399" i="5"/>
  <c r="V1395" i="5"/>
  <c r="G1395" i="5" s="1"/>
  <c r="AB1395" i="5"/>
  <c r="V1391" i="5"/>
  <c r="G1391" i="5"/>
  <c r="AB1391" i="5"/>
  <c r="V1387" i="5"/>
  <c r="G1387" i="5" s="1"/>
  <c r="V1383" i="5"/>
  <c r="G1383" i="5" s="1"/>
  <c r="V1379" i="5"/>
  <c r="G1379" i="5" s="1"/>
  <c r="AB1379" i="5"/>
  <c r="V1375" i="5"/>
  <c r="G1375" i="5"/>
  <c r="AB1375" i="5"/>
  <c r="V1371" i="5"/>
  <c r="G1371" i="5" s="1"/>
  <c r="AB1371" i="5"/>
  <c r="V1367" i="5"/>
  <c r="G1367" i="5"/>
  <c r="AB1367" i="5"/>
  <c r="V1363" i="5"/>
  <c r="G1363" i="5" s="1"/>
  <c r="AB1363" i="5"/>
  <c r="V1359" i="5"/>
  <c r="G1359" i="5"/>
  <c r="AB1359" i="5"/>
  <c r="V1355" i="5"/>
  <c r="G1355" i="5" s="1"/>
  <c r="V1351" i="5"/>
  <c r="G1351" i="5" s="1"/>
  <c r="AB1351" i="5"/>
  <c r="V1347" i="5"/>
  <c r="G1347" i="5"/>
  <c r="V1343" i="5"/>
  <c r="G1343" i="5"/>
  <c r="V1339" i="5"/>
  <c r="G1339" i="5"/>
  <c r="AB1339" i="5"/>
  <c r="V1335" i="5"/>
  <c r="G1335" i="5" s="1"/>
  <c r="V1331" i="5"/>
  <c r="G1331" i="5" s="1"/>
  <c r="AB1331" i="5"/>
  <c r="V1327" i="5"/>
  <c r="G1327" i="5"/>
  <c r="AB1327" i="5"/>
  <c r="V1323" i="5"/>
  <c r="G1323" i="5" s="1"/>
  <c r="AB1323" i="5"/>
  <c r="V1319" i="5"/>
  <c r="G1319" i="5"/>
  <c r="AB1319" i="5"/>
  <c r="V1315" i="5"/>
  <c r="G1315" i="5" s="1"/>
  <c r="AB1315" i="5"/>
  <c r="V1311" i="5"/>
  <c r="G1311" i="5"/>
  <c r="V1307" i="5"/>
  <c r="G1307" i="5"/>
  <c r="AB1307" i="5"/>
  <c r="V1303" i="5"/>
  <c r="G1303" i="5" s="1"/>
  <c r="AB1303" i="5"/>
  <c r="V1299" i="5"/>
  <c r="G1299" i="5"/>
  <c r="V1295" i="5"/>
  <c r="G1295" i="5"/>
  <c r="V1291" i="5"/>
  <c r="G1291" i="5"/>
  <c r="AB1291" i="5"/>
  <c r="V1287" i="5"/>
  <c r="G1287" i="5" s="1"/>
  <c r="AB1287" i="5"/>
  <c r="V1283" i="5"/>
  <c r="G1283" i="5"/>
  <c r="V1279" i="5"/>
  <c r="G1279" i="5"/>
  <c r="AB1279" i="5"/>
  <c r="V1275" i="5"/>
  <c r="G1275" i="5" s="1"/>
  <c r="V1271" i="5"/>
  <c r="G1271" i="5" s="1"/>
  <c r="V1267" i="5"/>
  <c r="G1267" i="5" s="1"/>
  <c r="V1263" i="5"/>
  <c r="G1263" i="5" s="1"/>
  <c r="AB1263" i="5"/>
  <c r="V1259" i="5"/>
  <c r="G1259" i="5"/>
  <c r="AB1259" i="5"/>
  <c r="V1255" i="5"/>
  <c r="G1255" i="5" s="1"/>
  <c r="V1251" i="5"/>
  <c r="G1251" i="5" s="1"/>
  <c r="AB1251" i="5"/>
  <c r="R33" i="5"/>
  <c r="G33" i="5"/>
  <c r="E2501" i="5"/>
  <c r="G2501" i="5"/>
  <c r="I2501" i="5"/>
  <c r="H2501" i="5"/>
  <c r="E2437" i="5"/>
  <c r="X2437" i="5" s="1"/>
  <c r="G2437" i="5"/>
  <c r="E2373" i="5"/>
  <c r="X2373" i="5" s="1"/>
  <c r="G2373" i="5"/>
  <c r="J2373" i="5"/>
  <c r="R2373" i="5"/>
  <c r="E2309" i="5"/>
  <c r="X2309" i="5" s="1"/>
  <c r="G2309" i="5"/>
  <c r="E2038" i="5"/>
  <c r="X2038" i="5" s="1"/>
  <c r="I2038" i="5"/>
  <c r="G2038" i="5"/>
  <c r="F2038" i="5"/>
  <c r="E1782" i="5"/>
  <c r="X1782" i="5" s="1"/>
  <c r="G1782" i="5"/>
  <c r="V1779" i="5"/>
  <c r="E2448" i="5"/>
  <c r="X2448" i="5" s="1"/>
  <c r="F2448" i="5"/>
  <c r="R2448" i="5"/>
  <c r="G2448" i="5"/>
  <c r="J2448" i="5"/>
  <c r="H2448" i="5"/>
  <c r="I2448" i="5"/>
  <c r="E2384" i="5"/>
  <c r="X2384" i="5" s="1"/>
  <c r="G2384" i="5"/>
  <c r="E2320" i="5"/>
  <c r="X2320" i="5" s="1"/>
  <c r="G2320" i="5"/>
  <c r="E2230" i="5"/>
  <c r="X2230" i="5" s="1"/>
  <c r="G2230" i="5"/>
  <c r="V2227" i="5"/>
  <c r="E1974" i="5"/>
  <c r="X1974" i="5" s="1"/>
  <c r="G1974" i="5"/>
  <c r="E1718" i="5"/>
  <c r="X1718" i="5" s="1"/>
  <c r="F1718" i="5"/>
  <c r="G1718" i="5"/>
  <c r="J1718" i="5"/>
  <c r="I1718" i="5"/>
  <c r="E1715" i="5"/>
  <c r="X1715" i="5" s="1"/>
  <c r="H1715" i="5"/>
  <c r="J1715" i="5"/>
  <c r="V1247" i="5"/>
  <c r="G1247" i="5" s="1"/>
  <c r="V1243" i="5"/>
  <c r="G1243" i="5" s="1"/>
  <c r="V1239" i="5"/>
  <c r="G1239" i="5" s="1"/>
  <c r="AB1239" i="5"/>
  <c r="V1235" i="5"/>
  <c r="G1235" i="5"/>
  <c r="AB1235" i="5"/>
  <c r="V1231" i="5"/>
  <c r="G1231" i="5" s="1"/>
  <c r="V1227" i="5"/>
  <c r="G1227" i="5" s="1"/>
  <c r="V1223" i="5"/>
  <c r="G1223" i="5" s="1"/>
  <c r="V1219" i="5"/>
  <c r="G1219" i="5" s="1"/>
  <c r="V1215" i="5"/>
  <c r="G1215" i="5" s="1"/>
  <c r="V1211" i="5"/>
  <c r="G1211" i="5" s="1"/>
  <c r="V1207" i="5"/>
  <c r="G1207" i="5" s="1"/>
  <c r="V1203" i="5"/>
  <c r="G1203" i="5" s="1"/>
  <c r="AB1203" i="5"/>
  <c r="V1199" i="5"/>
  <c r="G1199" i="5"/>
  <c r="AB1199" i="5"/>
  <c r="V1195" i="5"/>
  <c r="G1195" i="5" s="1"/>
  <c r="V1191" i="5"/>
  <c r="G1191" i="5" s="1"/>
  <c r="AB1191" i="5"/>
  <c r="V1187" i="5"/>
  <c r="G1187" i="5"/>
  <c r="V1183" i="5"/>
  <c r="G1183" i="5"/>
  <c r="V1179" i="5"/>
  <c r="G1179" i="5"/>
  <c r="V1175" i="5"/>
  <c r="G1175" i="5"/>
  <c r="V1171" i="5"/>
  <c r="G1171" i="5"/>
  <c r="AB1171" i="5"/>
  <c r="V1167" i="5"/>
  <c r="G1167" i="5" s="1"/>
  <c r="AB1167" i="5"/>
  <c r="V1163" i="5"/>
  <c r="G1163" i="5"/>
  <c r="AB1163" i="5"/>
  <c r="V1159" i="5"/>
  <c r="G1159" i="5" s="1"/>
  <c r="V1155" i="5"/>
  <c r="G1155" i="5" s="1"/>
  <c r="AB1155" i="5"/>
  <c r="V1151" i="5"/>
  <c r="G1151" i="5"/>
  <c r="V1147" i="5"/>
  <c r="G1147" i="5"/>
  <c r="AB1147" i="5"/>
  <c r="V1143" i="5"/>
  <c r="G1143" i="5" s="1"/>
  <c r="AB1143" i="5"/>
  <c r="V1139" i="5"/>
  <c r="G1139" i="5"/>
  <c r="V1135" i="5"/>
  <c r="G1135" i="5"/>
  <c r="V1131" i="5"/>
  <c r="G1131" i="5"/>
  <c r="V1127" i="5"/>
  <c r="G1127" i="5"/>
  <c r="V1123" i="5"/>
  <c r="G1123" i="5"/>
  <c r="V1119" i="5"/>
  <c r="G1119" i="5"/>
  <c r="V1115" i="5"/>
  <c r="G1115" i="5"/>
  <c r="V1111" i="5"/>
  <c r="G1111" i="5"/>
  <c r="V1107" i="5"/>
  <c r="G1107" i="5"/>
  <c r="V1103" i="5"/>
  <c r="G1103" i="5"/>
  <c r="V1099" i="5"/>
  <c r="G1099" i="5"/>
  <c r="V1095" i="5"/>
  <c r="G1095" i="5"/>
  <c r="V1091" i="5"/>
  <c r="G1091" i="5"/>
  <c r="V1087" i="5"/>
  <c r="G1087" i="5"/>
  <c r="V1083" i="5"/>
  <c r="G1083" i="5"/>
  <c r="V1079" i="5"/>
  <c r="G1079" i="5"/>
  <c r="V1067" i="5"/>
  <c r="G1067" i="5"/>
  <c r="V1055" i="5"/>
  <c r="G1055" i="5"/>
  <c r="V1051" i="5"/>
  <c r="G1051" i="5"/>
  <c r="V1043" i="5"/>
  <c r="G1043" i="5"/>
  <c r="V1039" i="5"/>
  <c r="G1039" i="5"/>
  <c r="V1035" i="5"/>
  <c r="G1035" i="5"/>
  <c r="V1031" i="5"/>
  <c r="G1031" i="5"/>
  <c r="V1027" i="5"/>
  <c r="G1027" i="5"/>
  <c r="E1023" i="5"/>
  <c r="X1023" i="5" s="1"/>
  <c r="F1023" i="5"/>
  <c r="V1019" i="5"/>
  <c r="G1019" i="5"/>
  <c r="V1015" i="5"/>
  <c r="G1015" i="5"/>
  <c r="V1003" i="5"/>
  <c r="G1003" i="5"/>
  <c r="E995" i="5"/>
  <c r="X995" i="5" s="1"/>
  <c r="R995" i="5"/>
  <c r="V991" i="5"/>
  <c r="G991" i="5"/>
  <c r="V987" i="5"/>
  <c r="G987" i="5"/>
  <c r="V979" i="5"/>
  <c r="G979" i="5"/>
  <c r="V975" i="5"/>
  <c r="G975" i="5"/>
  <c r="V971" i="5"/>
  <c r="G971" i="5"/>
  <c r="V967" i="5"/>
  <c r="G967" i="5"/>
  <c r="V963" i="5"/>
  <c r="G963" i="5"/>
  <c r="V955" i="5"/>
  <c r="G955" i="5"/>
  <c r="V951" i="5"/>
  <c r="G951" i="5"/>
  <c r="V939" i="5"/>
  <c r="G939" i="5"/>
  <c r="AB939" i="5"/>
  <c r="E931" i="5"/>
  <c r="X931" i="5" s="1"/>
  <c r="R931" i="5"/>
  <c r="V927" i="5"/>
  <c r="G927" i="5" s="1"/>
  <c r="V923" i="5"/>
  <c r="G923" i="5" s="1"/>
  <c r="V915" i="5"/>
  <c r="G915" i="5" s="1"/>
  <c r="V911" i="5"/>
  <c r="G911" i="5" s="1"/>
  <c r="AB911" i="5"/>
  <c r="V907" i="5"/>
  <c r="G907" i="5"/>
  <c r="AB907" i="5"/>
  <c r="V903" i="5"/>
  <c r="G903" i="5" s="1"/>
  <c r="V899" i="5"/>
  <c r="G899" i="5" s="1"/>
  <c r="E895" i="5"/>
  <c r="X895" i="5" s="1"/>
  <c r="F895" i="5"/>
  <c r="R895" i="5"/>
  <c r="V891" i="5"/>
  <c r="G891" i="5"/>
  <c r="AB891" i="5"/>
  <c r="V887" i="5"/>
  <c r="G887" i="5" s="1"/>
  <c r="V883" i="5"/>
  <c r="AB883" i="5"/>
  <c r="E879" i="5"/>
  <c r="X879" i="5" s="1"/>
  <c r="H879" i="5"/>
  <c r="R879" i="5"/>
  <c r="F879" i="5"/>
  <c r="V875" i="5"/>
  <c r="G875" i="5" s="1"/>
  <c r="E871" i="5"/>
  <c r="X871" i="5" s="1"/>
  <c r="J871" i="5"/>
  <c r="V867" i="5"/>
  <c r="AB867" i="5"/>
  <c r="V863" i="5"/>
  <c r="G863" i="5" s="1"/>
  <c r="AB863" i="5"/>
  <c r="V859" i="5"/>
  <c r="G859" i="5"/>
  <c r="E855" i="5"/>
  <c r="X855" i="5" s="1"/>
  <c r="J855" i="5"/>
  <c r="V851" i="5"/>
  <c r="G851" i="5"/>
  <c r="V847" i="5"/>
  <c r="G847" i="5"/>
  <c r="V843" i="5"/>
  <c r="G843" i="5"/>
  <c r="AB843" i="5"/>
  <c r="V839" i="5"/>
  <c r="G839" i="5" s="1"/>
  <c r="V835" i="5"/>
  <c r="G835" i="5" s="1"/>
  <c r="V827" i="5"/>
  <c r="G827" i="5" s="1"/>
  <c r="V823" i="5"/>
  <c r="G823" i="5" s="1"/>
  <c r="V811" i="5"/>
  <c r="G811" i="5" s="1"/>
  <c r="AB811" i="5"/>
  <c r="V807" i="5"/>
  <c r="AB807" i="5"/>
  <c r="V803" i="5"/>
  <c r="AB803" i="5"/>
  <c r="V799" i="5"/>
  <c r="G799" i="5"/>
  <c r="V795" i="5"/>
  <c r="G795" i="5"/>
  <c r="E791" i="5"/>
  <c r="X791" i="5" s="1"/>
  <c r="R791" i="5"/>
  <c r="V787" i="5"/>
  <c r="G787" i="5"/>
  <c r="V779" i="5"/>
  <c r="G779" i="5"/>
  <c r="V775" i="5"/>
  <c r="G775" i="5"/>
  <c r="E771" i="5"/>
  <c r="X771" i="5" s="1"/>
  <c r="R771" i="5"/>
  <c r="V767" i="5"/>
  <c r="G767" i="5"/>
  <c r="V763" i="5"/>
  <c r="G763" i="5"/>
  <c r="E759" i="5"/>
  <c r="X759" i="5" s="1"/>
  <c r="R759" i="5"/>
  <c r="V755" i="5"/>
  <c r="G755" i="5"/>
  <c r="AB755" i="5"/>
  <c r="V751" i="5"/>
  <c r="G751" i="5" s="1"/>
  <c r="AB751" i="5"/>
  <c r="V747" i="5"/>
  <c r="G747" i="5"/>
  <c r="AB747" i="5"/>
  <c r="V743" i="5"/>
  <c r="G743" i="5" s="1"/>
  <c r="V739" i="5"/>
  <c r="G739" i="5" s="1"/>
  <c r="V735" i="5"/>
  <c r="G735" i="5" s="1"/>
  <c r="V731" i="5"/>
  <c r="G731" i="5" s="1"/>
  <c r="V723" i="5"/>
  <c r="G723" i="5" s="1"/>
  <c r="V719" i="5"/>
  <c r="G719" i="5" s="1"/>
  <c r="V715" i="5"/>
  <c r="G715" i="5" s="1"/>
  <c r="AB715" i="5"/>
  <c r="V711" i="5"/>
  <c r="G711" i="5"/>
  <c r="E707" i="5"/>
  <c r="X707" i="5" s="1"/>
  <c r="H707" i="5"/>
  <c r="V699" i="5"/>
  <c r="G699" i="5"/>
  <c r="E691" i="5"/>
  <c r="X691" i="5" s="1"/>
  <c r="H691" i="5"/>
  <c r="V687" i="5"/>
  <c r="G687" i="5"/>
  <c r="V683" i="5"/>
  <c r="G683" i="5"/>
  <c r="V675" i="5"/>
  <c r="G675" i="5"/>
  <c r="V671" i="5"/>
  <c r="G671" i="5"/>
  <c r="V667" i="5"/>
  <c r="G667" i="5"/>
  <c r="AB667" i="5"/>
  <c r="V663" i="5"/>
  <c r="G663" i="5" s="1"/>
  <c r="AB663" i="5"/>
  <c r="V659" i="5"/>
  <c r="G659" i="5"/>
  <c r="AB659" i="5"/>
  <c r="V655" i="5"/>
  <c r="G655" i="5" s="1"/>
  <c r="AB655" i="5"/>
  <c r="V651" i="5"/>
  <c r="G651" i="5"/>
  <c r="AB651" i="5"/>
  <c r="V647" i="5"/>
  <c r="G647" i="5" s="1"/>
  <c r="AB647" i="5"/>
  <c r="V643" i="5"/>
  <c r="G643" i="5"/>
  <c r="AB643" i="5"/>
  <c r="V639" i="5"/>
  <c r="AB639" i="5"/>
  <c r="V635" i="5"/>
  <c r="G635" i="5" s="1"/>
  <c r="V631" i="5"/>
  <c r="G631" i="5" s="1"/>
  <c r="V619" i="5"/>
  <c r="G619" i="5" s="1"/>
  <c r="AB619" i="5"/>
  <c r="V607" i="5"/>
  <c r="G607" i="5"/>
  <c r="AB607" i="5"/>
  <c r="V603" i="5"/>
  <c r="G603" i="5" s="1"/>
  <c r="AB603" i="5"/>
  <c r="V599" i="5"/>
  <c r="G599" i="5"/>
  <c r="V595" i="5"/>
  <c r="G595" i="5"/>
  <c r="V587" i="5"/>
  <c r="G587" i="5"/>
  <c r="V583" i="5"/>
  <c r="G583" i="5"/>
  <c r="V579" i="5"/>
  <c r="G579" i="5"/>
  <c r="V575" i="5"/>
  <c r="G575" i="5"/>
  <c r="V571" i="5"/>
  <c r="G571" i="5"/>
  <c r="V567" i="5"/>
  <c r="G567" i="5"/>
  <c r="V563" i="5"/>
  <c r="G563" i="5"/>
  <c r="V555" i="5"/>
  <c r="G555" i="5"/>
  <c r="V551" i="5"/>
  <c r="G551" i="5"/>
  <c r="V543" i="5"/>
  <c r="G543" i="5"/>
  <c r="AB543" i="5"/>
  <c r="V539" i="5"/>
  <c r="G539" i="5" s="1"/>
  <c r="V535" i="5"/>
  <c r="AB535" i="5"/>
  <c r="V531" i="5"/>
  <c r="G531" i="5" s="1"/>
  <c r="AB531" i="5"/>
  <c r="V527" i="5"/>
  <c r="AB527" i="5"/>
  <c r="V523" i="5"/>
  <c r="G523" i="5"/>
  <c r="V519" i="5"/>
  <c r="G519" i="5"/>
  <c r="V515" i="5"/>
  <c r="G515" i="5"/>
  <c r="V511" i="5"/>
  <c r="G511" i="5"/>
  <c r="V507" i="5"/>
  <c r="G507" i="5"/>
  <c r="AB507" i="5"/>
  <c r="V503" i="5"/>
  <c r="G503" i="5" s="1"/>
  <c r="AB503" i="5"/>
  <c r="V499" i="5"/>
  <c r="G499" i="5"/>
  <c r="AB499" i="5"/>
  <c r="V495" i="5"/>
  <c r="G495" i="5" s="1"/>
  <c r="V491" i="5"/>
  <c r="G491" i="5" s="1"/>
  <c r="AB491" i="5"/>
  <c r="V487" i="5"/>
  <c r="G487" i="5"/>
  <c r="V483" i="5"/>
  <c r="G483" i="5"/>
  <c r="V479" i="5"/>
  <c r="G479" i="5"/>
  <c r="V475" i="5"/>
  <c r="G475" i="5"/>
  <c r="AB475" i="5"/>
  <c r="V471" i="5"/>
  <c r="G471" i="5" s="1"/>
  <c r="AB471" i="5"/>
  <c r="V467" i="5"/>
  <c r="G467" i="5"/>
  <c r="AB467" i="5"/>
  <c r="V463" i="5"/>
  <c r="G463" i="5" s="1"/>
  <c r="V459" i="5"/>
  <c r="G459" i="5" s="1"/>
  <c r="AB459" i="5"/>
  <c r="V455" i="5"/>
  <c r="G455" i="5"/>
  <c r="AB455" i="5"/>
  <c r="V451" i="5"/>
  <c r="G451" i="5" s="1"/>
  <c r="AB451" i="5"/>
  <c r="V447" i="5"/>
  <c r="G447" i="5"/>
  <c r="V443" i="5"/>
  <c r="G443" i="5"/>
  <c r="V439" i="5"/>
  <c r="G439" i="5"/>
  <c r="AB439" i="5"/>
  <c r="E435" i="5"/>
  <c r="X435" i="5" s="1"/>
  <c r="H435" i="5"/>
  <c r="I435" i="5"/>
  <c r="V431" i="5"/>
  <c r="G431" i="5"/>
  <c r="AB431" i="5"/>
  <c r="V427" i="5"/>
  <c r="G427" i="5" s="1"/>
  <c r="AB427" i="5"/>
  <c r="V423" i="5"/>
  <c r="G423" i="5"/>
  <c r="V419" i="5"/>
  <c r="G419" i="5"/>
  <c r="AB419" i="5"/>
  <c r="V415" i="5"/>
  <c r="G415" i="5" s="1"/>
  <c r="AB415" i="5"/>
  <c r="V411" i="5"/>
  <c r="G411" i="5"/>
  <c r="V407" i="5"/>
  <c r="G407" i="5"/>
  <c r="V403" i="5"/>
  <c r="G403" i="5"/>
  <c r="E399" i="5"/>
  <c r="X399" i="5" s="1"/>
  <c r="R399" i="5"/>
  <c r="J399" i="5"/>
  <c r="I399" i="5"/>
  <c r="V395" i="5"/>
  <c r="G395" i="5"/>
  <c r="E391" i="5"/>
  <c r="X391" i="5" s="1"/>
  <c r="I391" i="5"/>
  <c r="J391" i="5"/>
  <c r="E387" i="5"/>
  <c r="X387" i="5" s="1"/>
  <c r="R387" i="5"/>
  <c r="J387" i="5"/>
  <c r="E383" i="5"/>
  <c r="X383" i="5" s="1"/>
  <c r="R383" i="5"/>
  <c r="J383" i="5"/>
  <c r="E379" i="5"/>
  <c r="X379" i="5" s="1"/>
  <c r="I379" i="5"/>
  <c r="R379" i="5"/>
  <c r="J379" i="5"/>
  <c r="E375" i="5"/>
  <c r="X375" i="5" s="1"/>
  <c r="R375" i="5"/>
  <c r="J375" i="5"/>
  <c r="E371" i="5"/>
  <c r="X371" i="5" s="1"/>
  <c r="I371" i="5"/>
  <c r="F371" i="5"/>
  <c r="R371" i="5"/>
  <c r="E367" i="5"/>
  <c r="X367" i="5" s="1"/>
  <c r="R367" i="5"/>
  <c r="J367" i="5"/>
  <c r="H367" i="5"/>
  <c r="E359" i="5"/>
  <c r="X359" i="5" s="1"/>
  <c r="J359" i="5"/>
  <c r="H359" i="5"/>
  <c r="V355" i="5"/>
  <c r="G355" i="5" s="1"/>
  <c r="AB355" i="5"/>
  <c r="E351" i="5"/>
  <c r="X351" i="5" s="1"/>
  <c r="H351" i="5"/>
  <c r="I351" i="5"/>
  <c r="F351" i="5"/>
  <c r="V347" i="5"/>
  <c r="AB347" i="5"/>
  <c r="E343" i="5"/>
  <c r="X343" i="5" s="1"/>
  <c r="H343" i="5"/>
  <c r="I343" i="5"/>
  <c r="F343" i="5"/>
  <c r="V339" i="5"/>
  <c r="G339" i="5" s="1"/>
  <c r="V335" i="5"/>
  <c r="G335" i="5" s="1"/>
  <c r="V331" i="5"/>
  <c r="G331" i="5" s="1"/>
  <c r="V327" i="5"/>
  <c r="G327" i="5" s="1"/>
  <c r="V323" i="5"/>
  <c r="G323" i="5" s="1"/>
  <c r="AB323" i="5"/>
  <c r="V319" i="5"/>
  <c r="G319" i="5"/>
  <c r="V315" i="5"/>
  <c r="AB315" i="5"/>
  <c r="G315" i="5"/>
  <c r="V311" i="5"/>
  <c r="G311" i="5" s="1"/>
  <c r="V307" i="5"/>
  <c r="G307" i="5" s="1"/>
  <c r="V303" i="5"/>
  <c r="G303" i="5" s="1"/>
  <c r="V299" i="5"/>
  <c r="G299" i="5" s="1"/>
  <c r="V295" i="5"/>
  <c r="G295" i="5" s="1"/>
  <c r="V291" i="5"/>
  <c r="G291" i="5" s="1"/>
  <c r="V287" i="5"/>
  <c r="G287" i="5" s="1"/>
  <c r="E283" i="5"/>
  <c r="X283" i="5" s="1"/>
  <c r="R283" i="5"/>
  <c r="F283" i="5"/>
  <c r="E279" i="5"/>
  <c r="X279" i="5" s="1"/>
  <c r="R279" i="5"/>
  <c r="E267" i="5"/>
  <c r="X267" i="5" s="1"/>
  <c r="R267" i="5"/>
  <c r="E263" i="5"/>
  <c r="X263" i="5" s="1"/>
  <c r="R263" i="5"/>
  <c r="E259" i="5"/>
  <c r="X259" i="5" s="1"/>
  <c r="J259" i="5"/>
  <c r="E255" i="5"/>
  <c r="X255" i="5" s="1"/>
  <c r="F255" i="5"/>
  <c r="E247" i="5"/>
  <c r="X247" i="5" s="1"/>
  <c r="F247" i="5"/>
  <c r="E243" i="5"/>
  <c r="X243" i="5" s="1"/>
  <c r="F243" i="5"/>
  <c r="E239" i="5"/>
  <c r="X239" i="5" s="1"/>
  <c r="R239" i="5"/>
  <c r="V223" i="5"/>
  <c r="G223" i="5"/>
  <c r="V219" i="5"/>
  <c r="G219" i="5"/>
  <c r="V215" i="5"/>
  <c r="G215" i="5"/>
  <c r="V211" i="5"/>
  <c r="G211" i="5"/>
  <c r="V207" i="5"/>
  <c r="G207" i="5"/>
  <c r="V203" i="5"/>
  <c r="G203" i="5"/>
  <c r="V199" i="5"/>
  <c r="G199" i="5"/>
  <c r="E195" i="5"/>
  <c r="X195" i="5" s="1"/>
  <c r="F195" i="5"/>
  <c r="E171" i="5"/>
  <c r="X171" i="5" s="1"/>
  <c r="F171" i="5"/>
  <c r="E167" i="5"/>
  <c r="X167" i="5" s="1"/>
  <c r="F167" i="5"/>
  <c r="E163" i="5"/>
  <c r="X163" i="5" s="1"/>
  <c r="R163" i="5"/>
  <c r="F163" i="5"/>
  <c r="E159" i="5"/>
  <c r="X159" i="5" s="1"/>
  <c r="F159" i="5"/>
  <c r="E151" i="5"/>
  <c r="X151" i="5" s="1"/>
  <c r="R151" i="5"/>
  <c r="E139" i="5"/>
  <c r="X139" i="5" s="1"/>
  <c r="R139" i="5"/>
  <c r="V135" i="5"/>
  <c r="G135" i="5" s="1"/>
  <c r="V131" i="5"/>
  <c r="G131" i="5" s="1"/>
  <c r="V127" i="5"/>
  <c r="G127" i="5" s="1"/>
  <c r="V123" i="5"/>
  <c r="G123" i="5" s="1"/>
  <c r="V119" i="5"/>
  <c r="G119" i="5" s="1"/>
  <c r="V115" i="5"/>
  <c r="G115" i="5" s="1"/>
  <c r="V111" i="5"/>
  <c r="G111" i="5" s="1"/>
  <c r="V107" i="5"/>
  <c r="G107" i="5" s="1"/>
  <c r="V103" i="5"/>
  <c r="G103" i="5" s="1"/>
  <c r="V99" i="5"/>
  <c r="G99" i="5" s="1"/>
  <c r="V95" i="5"/>
  <c r="G95" i="5" s="1"/>
  <c r="V91" i="5"/>
  <c r="G91" i="5" s="1"/>
  <c r="V87" i="5"/>
  <c r="G87" i="5" s="1"/>
  <c r="V83" i="5"/>
  <c r="G83" i="5" s="1"/>
  <c r="V79" i="5"/>
  <c r="G79" i="5" s="1"/>
  <c r="V75" i="5"/>
  <c r="G75" i="5" s="1"/>
  <c r="V71" i="5"/>
  <c r="G71" i="5" s="1"/>
  <c r="V67" i="5"/>
  <c r="G67" i="5" s="1"/>
  <c r="V63" i="5"/>
  <c r="G63" i="5" s="1"/>
  <c r="V59" i="5"/>
  <c r="G59" i="5" s="1"/>
  <c r="E2478" i="5"/>
  <c r="X2478" i="5" s="1"/>
  <c r="G2478" i="5"/>
  <c r="E2446" i="5"/>
  <c r="X2446" i="5" s="1"/>
  <c r="G2446" i="5"/>
  <c r="E2414" i="5"/>
  <c r="X2414" i="5" s="1"/>
  <c r="G2414" i="5"/>
  <c r="E2382" i="5"/>
  <c r="X2382" i="5" s="1"/>
  <c r="G2382" i="5"/>
  <c r="E2350" i="5"/>
  <c r="X2350" i="5" s="1"/>
  <c r="G2350" i="5"/>
  <c r="E2318" i="5"/>
  <c r="X2318" i="5" s="1"/>
  <c r="G2318" i="5"/>
  <c r="E2286" i="5"/>
  <c r="X2286" i="5" s="1"/>
  <c r="G2286" i="5"/>
  <c r="F2286" i="5"/>
  <c r="E2222" i="5"/>
  <c r="X2222" i="5" s="1"/>
  <c r="G2222" i="5"/>
  <c r="E2158" i="5"/>
  <c r="X2158" i="5" s="1"/>
  <c r="G2158" i="5"/>
  <c r="E2094" i="5"/>
  <c r="X2094" i="5" s="1"/>
  <c r="G2094" i="5"/>
  <c r="E2030" i="5"/>
  <c r="X2030" i="5" s="1"/>
  <c r="G2030" i="5"/>
  <c r="E1966" i="5"/>
  <c r="X1966" i="5" s="1"/>
  <c r="G1966" i="5"/>
  <c r="E1902" i="5"/>
  <c r="X1902" i="5" s="1"/>
  <c r="G1902" i="5"/>
  <c r="E1838" i="5"/>
  <c r="X1838" i="5" s="1"/>
  <c r="G1838" i="5"/>
  <c r="E1774" i="5"/>
  <c r="X1774" i="5" s="1"/>
  <c r="G1774" i="5"/>
  <c r="E1686" i="5"/>
  <c r="X1686" i="5" s="1"/>
  <c r="G1686" i="5"/>
  <c r="H1075" i="5"/>
  <c r="J1059" i="5"/>
  <c r="AB1099" i="5"/>
  <c r="AB1067" i="5"/>
  <c r="AB1035" i="5"/>
  <c r="AB991" i="5"/>
  <c r="AB971" i="5"/>
  <c r="AB1127" i="5"/>
  <c r="AB1095" i="5"/>
  <c r="AB1063" i="5"/>
  <c r="AB1031" i="5"/>
  <c r="AB999" i="5"/>
  <c r="H1071" i="5"/>
  <c r="F1011" i="5"/>
  <c r="R999" i="5"/>
  <c r="J879" i="5"/>
  <c r="AB1019" i="5"/>
  <c r="J1007" i="5"/>
  <c r="I995" i="5"/>
  <c r="H931" i="5"/>
  <c r="AB1123" i="5"/>
  <c r="R871" i="5"/>
  <c r="R947" i="5"/>
  <c r="R855" i="5"/>
  <c r="I819" i="5"/>
  <c r="J959" i="5"/>
  <c r="AB819" i="5"/>
  <c r="AB1075" i="5"/>
  <c r="I943" i="5"/>
  <c r="F935" i="5"/>
  <c r="J919" i="5"/>
  <c r="AB987" i="5"/>
  <c r="I919" i="5"/>
  <c r="AB1043" i="5"/>
  <c r="AB859" i="5"/>
  <c r="AB779" i="5"/>
  <c r="AB763" i="5"/>
  <c r="AB699" i="5"/>
  <c r="H791" i="5"/>
  <c r="H759" i="5"/>
  <c r="R727" i="5"/>
  <c r="AB735" i="5"/>
  <c r="AB799" i="5"/>
  <c r="J771" i="5"/>
  <c r="H695" i="5"/>
  <c r="F691" i="5"/>
  <c r="J727" i="5"/>
  <c r="H783" i="5"/>
  <c r="F695" i="5"/>
  <c r="I679" i="5"/>
  <c r="AB727" i="5"/>
  <c r="J707" i="5"/>
  <c r="AB591" i="5"/>
  <c r="AB587" i="5"/>
  <c r="AB547" i="5"/>
  <c r="AB595" i="5"/>
  <c r="AB399" i="5"/>
  <c r="AB375" i="5"/>
  <c r="AB343" i="5"/>
  <c r="J267" i="5"/>
  <c r="J243" i="5"/>
  <c r="J227" i="5"/>
  <c r="AB303" i="5"/>
  <c r="I283" i="5"/>
  <c r="I255" i="5"/>
  <c r="I239" i="5"/>
  <c r="AB275" i="5"/>
  <c r="H267" i="5"/>
  <c r="AB255" i="5"/>
  <c r="AB247" i="5"/>
  <c r="AB239" i="5"/>
  <c r="AB231" i="5"/>
  <c r="AB223" i="5"/>
  <c r="AB211" i="5"/>
  <c r="AB383" i="5"/>
  <c r="AB371" i="5"/>
  <c r="R191" i="5"/>
  <c r="AB175" i="5"/>
  <c r="AB87" i="5"/>
  <c r="AB71" i="5"/>
  <c r="G65" i="6" s="1"/>
  <c r="I143" i="5"/>
  <c r="J195" i="5"/>
  <c r="AB151" i="5"/>
  <c r="I183" i="5"/>
  <c r="H151" i="5"/>
  <c r="AB207" i="5"/>
  <c r="AB191" i="5"/>
  <c r="J171" i="5"/>
  <c r="H139" i="5"/>
  <c r="H191" i="5"/>
  <c r="AB179" i="5"/>
  <c r="J159" i="5"/>
  <c r="AB115" i="5"/>
  <c r="AB103" i="5"/>
  <c r="H147" i="5"/>
  <c r="AB1227" i="5"/>
  <c r="AB935" i="5"/>
  <c r="AB1131" i="5"/>
  <c r="AB1211" i="5"/>
  <c r="AB635" i="5"/>
  <c r="F1007" i="5"/>
  <c r="AB723" i="5"/>
  <c r="AB671" i="5"/>
  <c r="AB411" i="5"/>
  <c r="AB519" i="5"/>
  <c r="F399" i="5"/>
  <c r="I375" i="5"/>
  <c r="I383" i="5"/>
  <c r="AB335" i="5"/>
  <c r="J351" i="5"/>
  <c r="F435" i="5"/>
  <c r="I387" i="5"/>
  <c r="R691" i="5"/>
  <c r="J435" i="5"/>
  <c r="R227" i="5"/>
  <c r="R175" i="5"/>
  <c r="F191" i="5"/>
  <c r="AB1223" i="5"/>
  <c r="AB879" i="5"/>
  <c r="AB1231" i="5"/>
  <c r="AB739" i="5"/>
  <c r="AB539" i="5"/>
  <c r="AB943" i="5"/>
  <c r="AB823" i="5"/>
  <c r="H391" i="5"/>
  <c r="R243" i="5"/>
  <c r="I359" i="5"/>
  <c r="R187" i="5"/>
  <c r="AB1159" i="5"/>
  <c r="AB523" i="5"/>
  <c r="F391" i="5"/>
  <c r="AB1247" i="5"/>
  <c r="AB515" i="5"/>
  <c r="AB839" i="5"/>
  <c r="R155" i="5"/>
  <c r="R231" i="5"/>
  <c r="R695" i="5"/>
  <c r="J819" i="5"/>
  <c r="G1007" i="5"/>
  <c r="G995" i="5"/>
  <c r="G959" i="5"/>
  <c r="G879" i="5"/>
  <c r="G867" i="5"/>
  <c r="G831" i="5"/>
  <c r="G759" i="5"/>
  <c r="G707" i="5"/>
  <c r="G695" i="5"/>
  <c r="G591" i="5"/>
  <c r="G547" i="5"/>
  <c r="G527" i="5"/>
  <c r="G399" i="5"/>
  <c r="G391" i="5"/>
  <c r="G387" i="5"/>
  <c r="G383" i="5"/>
  <c r="G379" i="5"/>
  <c r="G375" i="5"/>
  <c r="G371" i="5"/>
  <c r="G367" i="5"/>
  <c r="G363" i="5"/>
  <c r="G359" i="5"/>
  <c r="E2485" i="5"/>
  <c r="X2485" i="5" s="1"/>
  <c r="G2485" i="5"/>
  <c r="E2464" i="5"/>
  <c r="X2464" i="5" s="1"/>
  <c r="H2464" i="5"/>
  <c r="E2453" i="5"/>
  <c r="X2453" i="5" s="1"/>
  <c r="G2453" i="5"/>
  <c r="E2421" i="5"/>
  <c r="X2421" i="5" s="1"/>
  <c r="G2421" i="5"/>
  <c r="E2389" i="5"/>
  <c r="X2389" i="5" s="1"/>
  <c r="G2389" i="5"/>
  <c r="E2357" i="5"/>
  <c r="X2357" i="5" s="1"/>
  <c r="G2357" i="5"/>
  <c r="E2336" i="5"/>
  <c r="X2336" i="5" s="1"/>
  <c r="I2336" i="5"/>
  <c r="E2325" i="5"/>
  <c r="X2325" i="5" s="1"/>
  <c r="G2325" i="5"/>
  <c r="E2293" i="5"/>
  <c r="X2293" i="5" s="1"/>
  <c r="G2293" i="5"/>
  <c r="E2198" i="5"/>
  <c r="X2198" i="5" s="1"/>
  <c r="G2198" i="5"/>
  <c r="E2134" i="5"/>
  <c r="X2134" i="5" s="1"/>
  <c r="G2134" i="5"/>
  <c r="E2070" i="5"/>
  <c r="X2070" i="5" s="1"/>
  <c r="F2070" i="5"/>
  <c r="G2070" i="5"/>
  <c r="E2006" i="5"/>
  <c r="X2006" i="5" s="1"/>
  <c r="G2006" i="5"/>
  <c r="E1942" i="5"/>
  <c r="X1942" i="5" s="1"/>
  <c r="G1942" i="5"/>
  <c r="E1878" i="5"/>
  <c r="X1878" i="5" s="1"/>
  <c r="G1878" i="5"/>
  <c r="E1814" i="5"/>
  <c r="X1814" i="5" s="1"/>
  <c r="R1814" i="5"/>
  <c r="G1814" i="5"/>
  <c r="E1750" i="5"/>
  <c r="X1750" i="5" s="1"/>
  <c r="J1750" i="5"/>
  <c r="G1750" i="5"/>
  <c r="I1075" i="5"/>
  <c r="AB1007" i="5"/>
  <c r="AB947" i="5"/>
  <c r="AB1135" i="5"/>
  <c r="AB899" i="5"/>
  <c r="I1071" i="5"/>
  <c r="H1011" i="5"/>
  <c r="H999" i="5"/>
  <c r="I931" i="5"/>
  <c r="J895" i="5"/>
  <c r="AB855" i="5"/>
  <c r="H1023" i="5"/>
  <c r="AB1003" i="5"/>
  <c r="J995" i="5"/>
  <c r="H895" i="5"/>
  <c r="AB963" i="5"/>
  <c r="AB1011" i="5"/>
  <c r="AB995" i="5"/>
  <c r="I895" i="5"/>
  <c r="I871" i="5"/>
  <c r="AB1059" i="5"/>
  <c r="F947" i="5"/>
  <c r="I947" i="5"/>
  <c r="I855" i="5"/>
  <c r="R819" i="5"/>
  <c r="AB1027" i="5"/>
  <c r="H959" i="5"/>
  <c r="F943" i="5"/>
  <c r="H935" i="5"/>
  <c r="I935" i="5"/>
  <c r="H919" i="5"/>
  <c r="AB875" i="5"/>
  <c r="H819" i="5"/>
  <c r="I791" i="5"/>
  <c r="I759" i="5"/>
  <c r="I703" i="5"/>
  <c r="R679" i="5"/>
  <c r="AB791" i="5"/>
  <c r="AB775" i="5"/>
  <c r="AB759" i="5"/>
  <c r="H727" i="5"/>
  <c r="J679" i="5"/>
  <c r="F771" i="5"/>
  <c r="R707" i="5"/>
  <c r="F727" i="5"/>
  <c r="I783" i="5"/>
  <c r="F679" i="5"/>
  <c r="AB783" i="5"/>
  <c r="AB767" i="5"/>
  <c r="F707" i="5"/>
  <c r="AB679" i="5"/>
  <c r="H703" i="5"/>
  <c r="AB463" i="5"/>
  <c r="AB567" i="5"/>
  <c r="AB579" i="5"/>
  <c r="AB571" i="5"/>
  <c r="AB551" i="5"/>
  <c r="AB367" i="5"/>
  <c r="AB395" i="5"/>
  <c r="J255" i="5"/>
  <c r="J239" i="5"/>
  <c r="AB327" i="5"/>
  <c r="I271" i="5"/>
  <c r="I251" i="5"/>
  <c r="I235" i="5"/>
  <c r="AB295" i="5"/>
  <c r="AB283" i="5"/>
  <c r="AB271" i="5"/>
  <c r="AB263" i="5"/>
  <c r="H255" i="5"/>
  <c r="H247" i="5"/>
  <c r="H239" i="5"/>
  <c r="H231" i="5"/>
  <c r="AB187" i="5"/>
  <c r="H167" i="5"/>
  <c r="R159" i="5"/>
  <c r="AB83" i="5"/>
  <c r="H155" i="5"/>
  <c r="R147" i="5"/>
  <c r="AB111" i="5"/>
  <c r="AB67" i="5"/>
  <c r="H175" i="5"/>
  <c r="AB163" i="5"/>
  <c r="J143" i="5"/>
  <c r="AB99" i="5"/>
  <c r="H163" i="5"/>
  <c r="F147" i="5"/>
  <c r="J183" i="5"/>
  <c r="I151" i="5"/>
  <c r="AB159" i="5"/>
  <c r="I139" i="5"/>
  <c r="I191" i="5"/>
  <c r="H179" i="5"/>
  <c r="AB135" i="5"/>
  <c r="I147" i="5"/>
  <c r="AB1183" i="5"/>
  <c r="AB923" i="5"/>
  <c r="AB851" i="5"/>
  <c r="AB1219" i="5"/>
  <c r="AB835" i="5"/>
  <c r="AB623" i="5"/>
  <c r="R1007" i="5"/>
  <c r="AB511" i="5"/>
  <c r="AB847" i="5"/>
  <c r="H399" i="5"/>
  <c r="AB379" i="5"/>
  <c r="F271" i="5"/>
  <c r="R351" i="5"/>
  <c r="F367" i="5"/>
  <c r="R435" i="5"/>
  <c r="H371" i="5"/>
  <c r="F175" i="5"/>
  <c r="R167" i="5"/>
  <c r="AB1215" i="5"/>
  <c r="AB1243" i="5"/>
  <c r="AB831" i="5"/>
  <c r="AB611" i="5"/>
  <c r="AB615" i="5"/>
  <c r="AB631" i="5"/>
  <c r="AB483" i="5"/>
  <c r="AB479" i="5"/>
  <c r="R183" i="5"/>
  <c r="R251" i="5"/>
  <c r="G1047" i="5"/>
  <c r="G1011" i="5"/>
  <c r="G999" i="5"/>
  <c r="G919" i="5"/>
  <c r="G871" i="5"/>
  <c r="G791" i="5"/>
  <c r="G771" i="5"/>
  <c r="G727" i="5"/>
  <c r="G623" i="5"/>
  <c r="G611" i="5"/>
  <c r="G559" i="5"/>
  <c r="G267" i="5"/>
  <c r="G263" i="5"/>
  <c r="G259" i="5"/>
  <c r="G255" i="5"/>
  <c r="G251" i="5"/>
  <c r="G247" i="5"/>
  <c r="G243" i="5"/>
  <c r="G239" i="5"/>
  <c r="G235" i="5"/>
  <c r="G231" i="5"/>
  <c r="G227" i="5"/>
  <c r="E2494" i="5"/>
  <c r="G2494" i="5"/>
  <c r="E2462" i="5"/>
  <c r="X2462" i="5" s="1"/>
  <c r="G2462" i="5"/>
  <c r="E2430" i="5"/>
  <c r="X2430" i="5" s="1"/>
  <c r="G2430" i="5"/>
  <c r="E2398" i="5"/>
  <c r="X2398" i="5" s="1"/>
  <c r="G2398" i="5"/>
  <c r="E2366" i="5"/>
  <c r="X2366" i="5" s="1"/>
  <c r="G2366" i="5"/>
  <c r="E2334" i="5"/>
  <c r="X2334" i="5" s="1"/>
  <c r="G2334" i="5"/>
  <c r="E2302" i="5"/>
  <c r="X2302" i="5" s="1"/>
  <c r="G2302" i="5"/>
  <c r="E2254" i="5"/>
  <c r="X2254" i="5" s="1"/>
  <c r="G2254" i="5"/>
  <c r="E2190" i="5"/>
  <c r="X2190" i="5" s="1"/>
  <c r="G2190" i="5"/>
  <c r="E2126" i="5"/>
  <c r="X2126" i="5" s="1"/>
  <c r="G2126" i="5"/>
  <c r="E2062" i="5"/>
  <c r="X2062" i="5" s="1"/>
  <c r="G2062" i="5"/>
  <c r="E1998" i="5"/>
  <c r="X1998" i="5" s="1"/>
  <c r="G1998" i="5"/>
  <c r="E1934" i="5"/>
  <c r="X1934" i="5" s="1"/>
  <c r="G1934" i="5"/>
  <c r="E1870" i="5"/>
  <c r="X1870" i="5" s="1"/>
  <c r="G1870" i="5"/>
  <c r="E1806" i="5"/>
  <c r="X1806" i="5" s="1"/>
  <c r="G1806" i="5"/>
  <c r="E1742" i="5"/>
  <c r="X1742" i="5" s="1"/>
  <c r="G1742" i="5"/>
  <c r="E226" i="5"/>
  <c r="X226" i="5" s="1"/>
  <c r="G226" i="5"/>
  <c r="E214" i="5"/>
  <c r="X214" i="5" s="1"/>
  <c r="G214" i="5"/>
  <c r="E198" i="5"/>
  <c r="X198" i="5" s="1"/>
  <c r="G198" i="5"/>
  <c r="E142" i="5"/>
  <c r="X142" i="5" s="1"/>
  <c r="G142" i="5"/>
  <c r="G1710" i="5"/>
  <c r="E270" i="5"/>
  <c r="X270" i="5" s="1"/>
  <c r="G270" i="5"/>
  <c r="E394" i="5"/>
  <c r="X394" i="5" s="1"/>
  <c r="G394" i="5"/>
  <c r="E354" i="5"/>
  <c r="X354" i="5" s="1"/>
  <c r="G354" i="5"/>
  <c r="E342" i="5"/>
  <c r="X342" i="5" s="1"/>
  <c r="G342" i="5"/>
  <c r="E326" i="5"/>
  <c r="X326" i="5" s="1"/>
  <c r="G326" i="5"/>
  <c r="E286" i="5"/>
  <c r="X286" i="5" s="1"/>
  <c r="G286" i="5"/>
  <c r="E398" i="5"/>
  <c r="X398" i="5" s="1"/>
  <c r="G398" i="5"/>
  <c r="G1081" i="5"/>
  <c r="E1081" i="5"/>
  <c r="X1081" i="5" s="1"/>
  <c r="G1073" i="5"/>
  <c r="E1073" i="5"/>
  <c r="X1073" i="5" s="1"/>
  <c r="G1065" i="5"/>
  <c r="E1065" i="5"/>
  <c r="X1065" i="5" s="1"/>
  <c r="G1057" i="5"/>
  <c r="E1057" i="5"/>
  <c r="X1057" i="5" s="1"/>
  <c r="G1049" i="5"/>
  <c r="E1049" i="5"/>
  <c r="X1049" i="5" s="1"/>
  <c r="G1041" i="5"/>
  <c r="E1041" i="5"/>
  <c r="X1041" i="5" s="1"/>
  <c r="G1033" i="5"/>
  <c r="E1033" i="5"/>
  <c r="X1033" i="5" s="1"/>
  <c r="G1025" i="5"/>
  <c r="E1025" i="5"/>
  <c r="X1025" i="5" s="1"/>
  <c r="G1017" i="5"/>
  <c r="E1017" i="5"/>
  <c r="X1017" i="5" s="1"/>
  <c r="G1009" i="5"/>
  <c r="E1009" i="5"/>
  <c r="X1009" i="5" s="1"/>
  <c r="G1001" i="5"/>
  <c r="E1001" i="5"/>
  <c r="X1001" i="5" s="1"/>
  <c r="G993" i="5"/>
  <c r="E993" i="5"/>
  <c r="X993" i="5" s="1"/>
  <c r="G985" i="5"/>
  <c r="E985" i="5"/>
  <c r="X985" i="5" s="1"/>
  <c r="G977" i="5"/>
  <c r="E977" i="5"/>
  <c r="X977" i="5" s="1"/>
  <c r="G969" i="5"/>
  <c r="E969" i="5"/>
  <c r="X969" i="5" s="1"/>
  <c r="G961" i="5"/>
  <c r="E961" i="5"/>
  <c r="X961" i="5" s="1"/>
  <c r="G953" i="5"/>
  <c r="E953" i="5"/>
  <c r="X953" i="5" s="1"/>
  <c r="G945" i="5"/>
  <c r="E945" i="5"/>
  <c r="X945" i="5" s="1"/>
  <c r="G937" i="5"/>
  <c r="E937" i="5"/>
  <c r="X937" i="5" s="1"/>
  <c r="G929" i="5"/>
  <c r="E929" i="5"/>
  <c r="X929" i="5" s="1"/>
  <c r="G921" i="5"/>
  <c r="E921" i="5"/>
  <c r="X921" i="5" s="1"/>
  <c r="G913" i="5"/>
  <c r="E913" i="5"/>
  <c r="X913" i="5" s="1"/>
  <c r="G905" i="5"/>
  <c r="E905" i="5"/>
  <c r="X905" i="5" s="1"/>
  <c r="G897" i="5"/>
  <c r="E897" i="5"/>
  <c r="X897" i="5" s="1"/>
  <c r="G893" i="5"/>
  <c r="E893" i="5"/>
  <c r="X893" i="5" s="1"/>
  <c r="G885" i="5"/>
  <c r="E885" i="5"/>
  <c r="X885" i="5" s="1"/>
  <c r="G877" i="5"/>
  <c r="E877" i="5"/>
  <c r="X877" i="5" s="1"/>
  <c r="G869" i="5"/>
  <c r="E869" i="5"/>
  <c r="X869" i="5" s="1"/>
  <c r="G865" i="5"/>
  <c r="E865" i="5"/>
  <c r="X865" i="5" s="1"/>
  <c r="G861" i="5"/>
  <c r="E861" i="5"/>
  <c r="X861" i="5" s="1"/>
  <c r="G853" i="5"/>
  <c r="E853" i="5"/>
  <c r="X853" i="5" s="1"/>
  <c r="G845" i="5"/>
  <c r="E845" i="5"/>
  <c r="X845" i="5" s="1"/>
  <c r="G837" i="5"/>
  <c r="E837" i="5"/>
  <c r="X837" i="5" s="1"/>
  <c r="G833" i="5"/>
  <c r="E833" i="5"/>
  <c r="X833" i="5" s="1"/>
  <c r="G829" i="5"/>
  <c r="E829" i="5"/>
  <c r="X829" i="5" s="1"/>
  <c r="G821" i="5"/>
  <c r="E821" i="5"/>
  <c r="X821" i="5" s="1"/>
  <c r="G813" i="5"/>
  <c r="E813" i="5"/>
  <c r="X813" i="5" s="1"/>
  <c r="G805" i="5"/>
  <c r="E805" i="5"/>
  <c r="X805" i="5" s="1"/>
  <c r="G801" i="5"/>
  <c r="E801" i="5"/>
  <c r="X801" i="5" s="1"/>
  <c r="G797" i="5"/>
  <c r="E797" i="5"/>
  <c r="X797" i="5" s="1"/>
  <c r="G789" i="5"/>
  <c r="E789" i="5"/>
  <c r="X789" i="5" s="1"/>
  <c r="G781" i="5"/>
  <c r="E781" i="5"/>
  <c r="X781" i="5" s="1"/>
  <c r="G773" i="5"/>
  <c r="E773" i="5"/>
  <c r="X773" i="5" s="1"/>
  <c r="G769" i="5"/>
  <c r="E769" i="5"/>
  <c r="X769" i="5" s="1"/>
  <c r="G765" i="5"/>
  <c r="E765" i="5"/>
  <c r="X765" i="5" s="1"/>
  <c r="G757" i="5"/>
  <c r="E757" i="5"/>
  <c r="X757" i="5" s="1"/>
  <c r="G749" i="5"/>
  <c r="E749" i="5"/>
  <c r="X749" i="5" s="1"/>
  <c r="G741" i="5"/>
  <c r="E741" i="5"/>
  <c r="X741" i="5" s="1"/>
  <c r="G737" i="5"/>
  <c r="E737" i="5"/>
  <c r="X737" i="5" s="1"/>
  <c r="G733" i="5"/>
  <c r="E733" i="5"/>
  <c r="X733" i="5" s="1"/>
  <c r="G725" i="5"/>
  <c r="E725" i="5"/>
  <c r="X725" i="5" s="1"/>
  <c r="G717" i="5"/>
  <c r="E717" i="5"/>
  <c r="X717" i="5" s="1"/>
  <c r="G709" i="5"/>
  <c r="E709" i="5"/>
  <c r="X709" i="5" s="1"/>
  <c r="G705" i="5"/>
  <c r="E705" i="5"/>
  <c r="X705" i="5" s="1"/>
  <c r="G701" i="5"/>
  <c r="E701" i="5"/>
  <c r="X701" i="5" s="1"/>
  <c r="G693" i="5"/>
  <c r="E693" i="5"/>
  <c r="X693" i="5" s="1"/>
  <c r="G685" i="5"/>
  <c r="E685" i="5"/>
  <c r="X685" i="5" s="1"/>
  <c r="G677" i="5"/>
  <c r="E677" i="5"/>
  <c r="X677" i="5" s="1"/>
  <c r="G673" i="5"/>
  <c r="E673" i="5"/>
  <c r="X673" i="5" s="1"/>
  <c r="G669" i="5"/>
  <c r="E669" i="5"/>
  <c r="X669" i="5" s="1"/>
  <c r="G31" i="5"/>
  <c r="G661" i="5"/>
  <c r="E661" i="5"/>
  <c r="X661" i="5" s="1"/>
  <c r="G653" i="5"/>
  <c r="E653" i="5"/>
  <c r="X653" i="5" s="1"/>
  <c r="G645" i="5"/>
  <c r="E645" i="5"/>
  <c r="X645" i="5" s="1"/>
  <c r="G637" i="5"/>
  <c r="E637" i="5"/>
  <c r="X637" i="5" s="1"/>
  <c r="G629" i="5"/>
  <c r="E629" i="5"/>
  <c r="X629" i="5" s="1"/>
  <c r="G621" i="5"/>
  <c r="E621" i="5"/>
  <c r="X621" i="5" s="1"/>
  <c r="G613" i="5"/>
  <c r="E613" i="5"/>
  <c r="X613" i="5" s="1"/>
  <c r="G605" i="5"/>
  <c r="E605" i="5"/>
  <c r="X605" i="5" s="1"/>
  <c r="G597" i="5"/>
  <c r="E597" i="5"/>
  <c r="X597" i="5" s="1"/>
  <c r="G589" i="5"/>
  <c r="E589" i="5"/>
  <c r="X589" i="5" s="1"/>
  <c r="G581" i="5"/>
  <c r="E581" i="5"/>
  <c r="X581" i="5" s="1"/>
  <c r="G577" i="5"/>
  <c r="E577" i="5"/>
  <c r="X577" i="5" s="1"/>
  <c r="G573" i="5"/>
  <c r="E573" i="5"/>
  <c r="X573" i="5" s="1"/>
  <c r="G565" i="5"/>
  <c r="E565" i="5"/>
  <c r="X565" i="5" s="1"/>
  <c r="G557" i="5"/>
  <c r="E557" i="5"/>
  <c r="X557" i="5" s="1"/>
  <c r="G549" i="5"/>
  <c r="E549" i="5"/>
  <c r="X549" i="5" s="1"/>
  <c r="G545" i="5"/>
  <c r="E545" i="5"/>
  <c r="X545" i="5" s="1"/>
  <c r="G541" i="5"/>
  <c r="E541" i="5"/>
  <c r="X541" i="5" s="1"/>
  <c r="G533" i="5"/>
  <c r="E533" i="5"/>
  <c r="X533" i="5" s="1"/>
  <c r="G525" i="5"/>
  <c r="E525" i="5"/>
  <c r="X525" i="5" s="1"/>
  <c r="E641" i="5"/>
  <c r="X641" i="5" s="1"/>
  <c r="E609" i="5"/>
  <c r="X609" i="5" s="1"/>
  <c r="E569" i="5"/>
  <c r="X569" i="5" s="1"/>
  <c r="E529" i="5"/>
  <c r="X529" i="5" s="1"/>
  <c r="G434" i="5"/>
  <c r="G402" i="5"/>
  <c r="E437" i="5"/>
  <c r="X437" i="5" s="1"/>
  <c r="G437" i="5"/>
  <c r="E429" i="5"/>
  <c r="X429" i="5" s="1"/>
  <c r="G429" i="5"/>
  <c r="E421" i="5"/>
  <c r="X421" i="5" s="1"/>
  <c r="G421" i="5"/>
  <c r="E413" i="5"/>
  <c r="X413" i="5" s="1"/>
  <c r="G413" i="5"/>
  <c r="E405" i="5"/>
  <c r="X405" i="5" s="1"/>
  <c r="G405" i="5"/>
  <c r="E397" i="5"/>
  <c r="X397" i="5" s="1"/>
  <c r="G397" i="5"/>
  <c r="G418" i="5"/>
  <c r="X55" i="5"/>
  <c r="X54" i="5"/>
  <c r="X53" i="5"/>
  <c r="J53" i="5"/>
  <c r="R53" i="5"/>
  <c r="F53" i="5"/>
  <c r="I53" i="5"/>
  <c r="G53" i="5"/>
  <c r="J52" i="5"/>
  <c r="R52" i="5"/>
  <c r="G52" i="5"/>
  <c r="F52" i="5"/>
  <c r="I52" i="5"/>
  <c r="X52" i="5"/>
  <c r="X51" i="5"/>
  <c r="J51" i="5"/>
  <c r="F51" i="5"/>
  <c r="I51" i="5"/>
  <c r="G51" i="5"/>
  <c r="X50" i="5"/>
  <c r="F50" i="5"/>
  <c r="H50" i="5"/>
  <c r="I50" i="5"/>
  <c r="J50" i="5"/>
  <c r="F49" i="5"/>
  <c r="H49" i="5"/>
  <c r="R49" i="5"/>
  <c r="I49" i="5"/>
  <c r="H48" i="5"/>
  <c r="I48" i="5"/>
  <c r="J48" i="5"/>
  <c r="X48" i="5"/>
  <c r="X47" i="5"/>
  <c r="G47" i="5"/>
  <c r="J47" i="5"/>
  <c r="R47" i="5"/>
  <c r="X46" i="5"/>
  <c r="X45" i="5"/>
  <c r="J45" i="5"/>
  <c r="I45" i="5"/>
  <c r="R45" i="5"/>
  <c r="G45" i="5"/>
  <c r="H44" i="5"/>
  <c r="G44" i="5"/>
  <c r="J44" i="5"/>
  <c r="R44" i="5"/>
  <c r="X44" i="5"/>
  <c r="G68" i="6"/>
  <c r="X43" i="5"/>
  <c r="H43" i="5"/>
  <c r="R43" i="5"/>
  <c r="J43" i="5"/>
  <c r="G43" i="5"/>
  <c r="G42" i="5"/>
  <c r="F42" i="5"/>
  <c r="X42" i="5"/>
  <c r="X41" i="5"/>
  <c r="J41" i="5"/>
  <c r="R41" i="5"/>
  <c r="H41" i="5"/>
  <c r="F41" i="5"/>
  <c r="G41" i="5"/>
  <c r="I41" i="5"/>
  <c r="X40" i="5"/>
  <c r="R40" i="5"/>
  <c r="G40" i="5"/>
  <c r="J39" i="5"/>
  <c r="F39" i="5"/>
  <c r="R39" i="5"/>
  <c r="H39" i="5"/>
  <c r="G39" i="5"/>
  <c r="X39" i="5"/>
  <c r="X38" i="5"/>
  <c r="H38" i="5"/>
  <c r="J38" i="5"/>
  <c r="R38" i="5"/>
  <c r="I38" i="5"/>
  <c r="X36" i="5"/>
  <c r="G36" i="5"/>
  <c r="R36" i="5"/>
  <c r="X34" i="5"/>
  <c r="G34" i="5"/>
  <c r="X33" i="5"/>
  <c r="X32" i="5"/>
  <c r="X31" i="5"/>
  <c r="X30" i="5"/>
  <c r="G67" i="6"/>
  <c r="D43" i="4"/>
  <c r="D37" i="4"/>
  <c r="J49" i="6"/>
  <c r="I22" i="6"/>
  <c r="C22" i="6" s="1"/>
  <c r="C3" i="6"/>
  <c r="I58" i="6"/>
  <c r="J40" i="6"/>
  <c r="J29" i="6"/>
  <c r="M4" i="5"/>
  <c r="B22" i="4"/>
  <c r="A12" i="6" s="1"/>
  <c r="B27" i="3"/>
  <c r="B11" i="3"/>
  <c r="A59" i="2"/>
  <c r="A25" i="2"/>
  <c r="B38" i="4"/>
  <c r="B68" i="4" s="1"/>
  <c r="A49" i="6" s="1"/>
  <c r="C18" i="3"/>
  <c r="A41" i="2"/>
  <c r="A57" i="2"/>
  <c r="B4" i="8"/>
  <c r="J56" i="6"/>
  <c r="J39" i="6"/>
  <c r="I29" i="6"/>
  <c r="A3" i="6"/>
  <c r="C14" i="3"/>
  <c r="A32" i="2"/>
  <c r="B45" i="4"/>
  <c r="A30" i="6" s="1"/>
  <c r="B30" i="3"/>
  <c r="B10" i="3"/>
  <c r="A49" i="2"/>
  <c r="I69" i="6"/>
  <c r="I56" i="6"/>
  <c r="J46" i="6"/>
  <c r="I19" i="6"/>
  <c r="J64" i="6"/>
  <c r="J45" i="6"/>
  <c r="J17" i="6"/>
  <c r="H4" i="5"/>
  <c r="C16" i="3"/>
  <c r="A37" i="2"/>
  <c r="B40" i="4"/>
  <c r="C23" i="3"/>
  <c r="A52" i="2"/>
  <c r="C27" i="3"/>
  <c r="A9" i="2"/>
  <c r="A56" i="2"/>
  <c r="A21" i="2"/>
  <c r="C29" i="3"/>
  <c r="A64" i="2"/>
  <c r="J2" i="5"/>
  <c r="A62" i="2"/>
  <c r="B19" i="4"/>
  <c r="B29" i="3"/>
  <c r="A63" i="2"/>
  <c r="B26" i="4"/>
  <c r="B32" i="4" s="1"/>
  <c r="A19" i="6" s="1"/>
  <c r="C19" i="3"/>
  <c r="C25" i="3"/>
  <c r="B29" i="4"/>
  <c r="B9" i="3"/>
  <c r="A38" i="2"/>
  <c r="D4" i="5"/>
  <c r="I37" i="6"/>
  <c r="I17" i="6"/>
  <c r="C17" i="6" s="1"/>
  <c r="I4" i="5"/>
  <c r="B18" i="4"/>
  <c r="A10" i="6" s="1"/>
  <c r="I62" i="6"/>
  <c r="I44" i="6"/>
  <c r="J12" i="6"/>
  <c r="J8" i="6"/>
  <c r="C5" i="7"/>
  <c r="J50" i="6"/>
  <c r="J22" i="6"/>
  <c r="I9" i="6"/>
  <c r="C9" i="6" s="1"/>
  <c r="J5" i="6"/>
  <c r="O4" i="5"/>
  <c r="B47" i="4"/>
  <c r="A32" i="6" s="1"/>
  <c r="B32" i="3"/>
  <c r="B16" i="3"/>
  <c r="A71" i="2"/>
  <c r="A35" i="2"/>
  <c r="A1" i="2"/>
  <c r="I59" i="6"/>
  <c r="I42" i="6"/>
  <c r="J21" i="6"/>
  <c r="D4" i="8"/>
  <c r="J57" i="6"/>
  <c r="J32" i="6"/>
  <c r="I21" i="6"/>
  <c r="C21" i="6" s="1"/>
  <c r="B2" i="5"/>
  <c r="B14" i="4"/>
  <c r="B23" i="3"/>
  <c r="B7" i="3"/>
  <c r="A51" i="2"/>
  <c r="A16" i="2"/>
  <c r="B21" i="4"/>
  <c r="C10" i="3"/>
  <c r="A24" i="2"/>
  <c r="A31" i="2"/>
  <c r="J68" i="6"/>
  <c r="J55" i="6"/>
  <c r="I32" i="6"/>
  <c r="C32" i="6" s="1"/>
  <c r="J27" i="6"/>
  <c r="B27" i="4"/>
  <c r="C6" i="3"/>
  <c r="A15" i="2"/>
  <c r="B20" i="4"/>
  <c r="A11" i="6" s="1"/>
  <c r="B26" i="3"/>
  <c r="B6" i="3"/>
  <c r="A40" i="2"/>
  <c r="I68" i="6"/>
  <c r="I55" i="6"/>
  <c r="I39" i="6"/>
  <c r="A1" i="8"/>
  <c r="J63" i="6"/>
  <c r="J37" i="6"/>
  <c r="J16" i="6"/>
  <c r="B17" i="4"/>
  <c r="A9" i="6" s="1"/>
  <c r="C8" i="3"/>
  <c r="A19" i="2"/>
  <c r="B28" i="4"/>
  <c r="C15" i="3"/>
  <c r="A34" i="2"/>
  <c r="C11" i="3"/>
  <c r="B24" i="4"/>
  <c r="A4" i="2"/>
  <c r="B2006" i="7"/>
  <c r="C21" i="3"/>
  <c r="A48" i="2"/>
  <c r="B7" i="4"/>
  <c r="A28" i="2"/>
  <c r="G3" i="5"/>
  <c r="B21" i="3"/>
  <c r="A46" i="2"/>
  <c r="C4" i="3"/>
  <c r="C3" i="3"/>
  <c r="A75" i="2"/>
  <c r="B17" i="3"/>
  <c r="A73" i="2"/>
  <c r="C4" i="5"/>
  <c r="J47" i="6"/>
  <c r="I31" i="6"/>
  <c r="I20" i="6"/>
  <c r="C20" i="6" s="1"/>
  <c r="C30" i="3"/>
  <c r="A66" i="2"/>
  <c r="K4" i="5"/>
  <c r="B12" i="4"/>
  <c r="B22" i="3"/>
  <c r="B2" i="3"/>
  <c r="A23" i="2"/>
  <c r="J67" i="6"/>
  <c r="J54" i="6"/>
  <c r="I27" i="6"/>
  <c r="C27" i="6" s="1"/>
  <c r="I67" i="6"/>
  <c r="I54" i="6"/>
  <c r="I26" i="6"/>
  <c r="J15" i="6"/>
  <c r="D2" i="4"/>
  <c r="A72" i="2"/>
  <c r="A2" i="2"/>
  <c r="B15" i="4"/>
  <c r="A7" i="6" s="1"/>
  <c r="C7" i="3"/>
  <c r="A17" i="2"/>
  <c r="A60" i="2"/>
  <c r="B4" i="4"/>
  <c r="C17" i="3"/>
  <c r="B4" i="5"/>
  <c r="C13" i="3"/>
  <c r="A30" i="2"/>
  <c r="C28" i="3"/>
  <c r="A11" i="2"/>
  <c r="B39" i="4"/>
  <c r="B13" i="3"/>
  <c r="A29" i="2"/>
  <c r="A45" i="2"/>
  <c r="A43" i="2"/>
  <c r="C20" i="3"/>
  <c r="A20" i="2"/>
  <c r="A55" i="2"/>
  <c r="B42" i="6"/>
  <c r="G42" i="6" s="1"/>
  <c r="B32" i="6"/>
  <c r="G32" i="6" s="1"/>
  <c r="F41" i="6"/>
  <c r="H41" i="6" s="1"/>
  <c r="G21" i="6"/>
  <c r="H21" i="6" s="1"/>
  <c r="D31" i="4"/>
  <c r="F46" i="6"/>
  <c r="H46" i="6" s="1"/>
  <c r="D46" i="6" s="1"/>
  <c r="F36" i="6"/>
  <c r="F67" i="6"/>
  <c r="B26" i="6"/>
  <c r="G26" i="6" s="1"/>
  <c r="H26" i="6" s="1"/>
  <c r="D67" i="4"/>
  <c r="B31" i="6"/>
  <c r="G31" i="6" s="1"/>
  <c r="H31" i="6" s="1"/>
  <c r="F42" i="6"/>
  <c r="F68" i="6"/>
  <c r="F32" i="6"/>
  <c r="H32" i="6" s="1"/>
  <c r="D32" i="6" s="1"/>
  <c r="F47" i="6"/>
  <c r="H47" i="6" s="1"/>
  <c r="F52" i="6"/>
  <c r="H52" i="6" s="1"/>
  <c r="D52" i="6" s="1"/>
  <c r="F37" i="6"/>
  <c r="H37" i="6" s="1"/>
  <c r="D37" i="6" s="1"/>
  <c r="H27" i="6"/>
  <c r="D27" i="6" s="1"/>
  <c r="B71" i="4"/>
  <c r="A52" i="6" s="1"/>
  <c r="A27" i="6"/>
  <c r="B59" i="4"/>
  <c r="A42" i="6" s="1"/>
  <c r="B53" i="4"/>
  <c r="A37" i="6" s="1"/>
  <c r="B65" i="4"/>
  <c r="A47" i="6" s="1"/>
  <c r="K68" i="6"/>
  <c r="D22" i="6"/>
  <c r="C52" i="6"/>
  <c r="H36" i="6"/>
  <c r="D36" i="6" s="1"/>
  <c r="K67" i="6"/>
  <c r="D21" i="6"/>
  <c r="F51" i="6"/>
  <c r="H51" i="6" s="1"/>
  <c r="D51" i="6" s="1"/>
  <c r="D15" i="6"/>
  <c r="C15" i="6"/>
  <c r="H20" i="6"/>
  <c r="B79" i="4"/>
  <c r="A57" i="6" s="1"/>
  <c r="B83" i="4"/>
  <c r="A59" i="6" s="1"/>
  <c r="B81" i="4"/>
  <c r="A58" i="6" s="1"/>
  <c r="B61" i="4"/>
  <c r="A43" i="6" s="1"/>
  <c r="B67" i="4"/>
  <c r="A48" i="6" s="1"/>
  <c r="B49" i="4"/>
  <c r="A33" i="6" s="1"/>
  <c r="B43" i="4"/>
  <c r="A28" i="6" s="1"/>
  <c r="B37" i="4"/>
  <c r="A23" i="6" s="1"/>
  <c r="B85" i="4"/>
  <c r="A60" i="6" s="1"/>
  <c r="D20" i="6"/>
  <c r="K66" i="6"/>
  <c r="F45" i="6"/>
  <c r="H45" i="6" s="1"/>
  <c r="F50" i="6"/>
  <c r="H50" i="6" s="1"/>
  <c r="D50" i="6" s="1"/>
  <c r="H25" i="6"/>
  <c r="D25" i="6" s="1"/>
  <c r="F35" i="6"/>
  <c r="H35" i="6" s="1"/>
  <c r="D35" i="6" s="1"/>
  <c r="F40" i="6"/>
  <c r="H40" i="6" s="1"/>
  <c r="D40" i="6" s="1"/>
  <c r="F66" i="6"/>
  <c r="F30" i="6"/>
  <c r="H30" i="6" s="1"/>
  <c r="D30" i="6" s="1"/>
  <c r="G49" i="4"/>
  <c r="D14" i="6"/>
  <c r="C14" i="6"/>
  <c r="B55" i="4"/>
  <c r="A38" i="6" s="1"/>
  <c r="B19" i="6"/>
  <c r="B75" i="4"/>
  <c r="A54" i="6" s="1"/>
  <c r="B87" i="4"/>
  <c r="A62" i="6" s="1"/>
  <c r="B31" i="4"/>
  <c r="A18" i="6" s="1"/>
  <c r="B77" i="4"/>
  <c r="A55" i="6" s="1"/>
  <c r="B89" i="4"/>
  <c r="A63" i="6" s="1"/>
  <c r="C12" i="6"/>
  <c r="C8" i="6"/>
  <c r="D55" i="4"/>
  <c r="D61" i="4"/>
  <c r="C11" i="6"/>
  <c r="C7" i="6"/>
  <c r="C10" i="6"/>
  <c r="G61" i="4"/>
  <c r="G55" i="4"/>
  <c r="C5" i="6"/>
  <c r="G74" i="4"/>
  <c r="G37" i="4"/>
  <c r="G43" i="4"/>
  <c r="C4" i="6"/>
  <c r="G67" i="4"/>
  <c r="D49" i="4"/>
  <c r="G64" i="6"/>
  <c r="S55" i="5"/>
  <c r="S34" i="5"/>
  <c r="S33" i="5"/>
  <c r="T21" i="5"/>
  <c r="T29" i="5"/>
  <c r="T18" i="5"/>
  <c r="S31" i="5"/>
  <c r="S38" i="5"/>
  <c r="S37" i="5"/>
  <c r="S52" i="5"/>
  <c r="T19" i="5"/>
  <c r="S43" i="5"/>
  <c r="S36" i="5"/>
  <c r="S49" i="5"/>
  <c r="S40" i="5"/>
  <c r="T35" i="5"/>
  <c r="S39" i="5"/>
  <c r="S48" i="5"/>
  <c r="S42" i="5"/>
  <c r="S41" i="5"/>
  <c r="S45" i="5"/>
  <c r="S46" i="5"/>
  <c r="T17" i="5"/>
  <c r="S47" i="5"/>
  <c r="S53" i="5"/>
  <c r="T23" i="5"/>
  <c r="S32" i="5"/>
  <c r="T20" i="5"/>
  <c r="S51" i="5"/>
  <c r="S30" i="5"/>
  <c r="T22" i="5"/>
  <c r="S50" i="5"/>
  <c r="S44" i="5"/>
  <c r="S54" i="5"/>
  <c r="G66" i="6" l="1"/>
  <c r="H66" i="6" s="1"/>
  <c r="C66" i="6" s="1"/>
  <c r="E203" i="5"/>
  <c r="X203" i="5" s="1"/>
  <c r="R203" i="5"/>
  <c r="H203" i="5"/>
  <c r="I203" i="5"/>
  <c r="F203" i="5"/>
  <c r="J203" i="5"/>
  <c r="E211" i="5"/>
  <c r="X211" i="5" s="1"/>
  <c r="F211" i="5"/>
  <c r="R211" i="5"/>
  <c r="J211" i="5"/>
  <c r="I211" i="5"/>
  <c r="H211" i="5"/>
  <c r="E219" i="5"/>
  <c r="X219" i="5" s="1"/>
  <c r="F219" i="5"/>
  <c r="I219" i="5"/>
  <c r="H219" i="5"/>
  <c r="R219" i="5"/>
  <c r="J219" i="5"/>
  <c r="E319" i="5"/>
  <c r="X319" i="5" s="1"/>
  <c r="J319" i="5"/>
  <c r="H319" i="5"/>
  <c r="I319" i="5"/>
  <c r="F319" i="5"/>
  <c r="R319" i="5"/>
  <c r="E395" i="5"/>
  <c r="X395" i="5" s="1"/>
  <c r="H395" i="5"/>
  <c r="I395" i="5"/>
  <c r="F395" i="5"/>
  <c r="R395" i="5"/>
  <c r="J395" i="5"/>
  <c r="E407" i="5"/>
  <c r="X407" i="5" s="1"/>
  <c r="H407" i="5"/>
  <c r="F407" i="5"/>
  <c r="J407" i="5"/>
  <c r="R407" i="5"/>
  <c r="I407" i="5"/>
  <c r="E419" i="5"/>
  <c r="X419" i="5" s="1"/>
  <c r="H419" i="5"/>
  <c r="I419" i="5"/>
  <c r="F419" i="5"/>
  <c r="R419" i="5"/>
  <c r="J419" i="5"/>
  <c r="E431" i="5"/>
  <c r="X431" i="5" s="1"/>
  <c r="H431" i="5"/>
  <c r="R431" i="5"/>
  <c r="F431" i="5"/>
  <c r="I431" i="5"/>
  <c r="J431" i="5"/>
  <c r="E443" i="5"/>
  <c r="X443" i="5" s="1"/>
  <c r="R443" i="5"/>
  <c r="F443" i="5"/>
  <c r="J443" i="5"/>
  <c r="I443" i="5"/>
  <c r="H443" i="5"/>
  <c r="E455" i="5"/>
  <c r="X455" i="5" s="1"/>
  <c r="H455" i="5"/>
  <c r="I455" i="5"/>
  <c r="R455" i="5"/>
  <c r="J455" i="5"/>
  <c r="F455" i="5"/>
  <c r="E467" i="5"/>
  <c r="X467" i="5" s="1"/>
  <c r="H467" i="5"/>
  <c r="J467" i="5"/>
  <c r="F467" i="5"/>
  <c r="R467" i="5"/>
  <c r="I467" i="5"/>
  <c r="E479" i="5"/>
  <c r="X479" i="5" s="1"/>
  <c r="F479" i="5"/>
  <c r="H479" i="5"/>
  <c r="J479" i="5"/>
  <c r="R479" i="5"/>
  <c r="I479" i="5"/>
  <c r="E487" i="5"/>
  <c r="X487" i="5" s="1"/>
  <c r="J487" i="5"/>
  <c r="F487" i="5"/>
  <c r="H487" i="5"/>
  <c r="I487" i="5"/>
  <c r="R487" i="5"/>
  <c r="E499" i="5"/>
  <c r="X499" i="5" s="1"/>
  <c r="J499" i="5"/>
  <c r="R499" i="5"/>
  <c r="F499" i="5"/>
  <c r="I499" i="5"/>
  <c r="H499" i="5"/>
  <c r="E511" i="5"/>
  <c r="X511" i="5" s="1"/>
  <c r="I511" i="5"/>
  <c r="R511" i="5"/>
  <c r="F511" i="5"/>
  <c r="H511" i="5"/>
  <c r="J511" i="5"/>
  <c r="E519" i="5"/>
  <c r="X519" i="5" s="1"/>
  <c r="F519" i="5"/>
  <c r="H519" i="5"/>
  <c r="J519" i="5"/>
  <c r="R519" i="5"/>
  <c r="I519" i="5"/>
  <c r="E527" i="5"/>
  <c r="X527" i="5" s="1"/>
  <c r="I527" i="5"/>
  <c r="R527" i="5"/>
  <c r="F527" i="5"/>
  <c r="H527" i="5"/>
  <c r="J527" i="5"/>
  <c r="E551" i="5"/>
  <c r="X551" i="5" s="1"/>
  <c r="J551" i="5"/>
  <c r="F551" i="5"/>
  <c r="H551" i="5"/>
  <c r="I551" i="5"/>
  <c r="R551" i="5"/>
  <c r="E563" i="5"/>
  <c r="X563" i="5" s="1"/>
  <c r="H563" i="5"/>
  <c r="I563" i="5"/>
  <c r="R563" i="5"/>
  <c r="F563" i="5"/>
  <c r="J563" i="5"/>
  <c r="E571" i="5"/>
  <c r="X571" i="5" s="1"/>
  <c r="F571" i="5"/>
  <c r="J571" i="5"/>
  <c r="R571" i="5"/>
  <c r="H571" i="5"/>
  <c r="I571" i="5"/>
  <c r="E579" i="5"/>
  <c r="X579" i="5" s="1"/>
  <c r="F579" i="5"/>
  <c r="J579" i="5"/>
  <c r="R579" i="5"/>
  <c r="H579" i="5"/>
  <c r="I579" i="5"/>
  <c r="E587" i="5"/>
  <c r="X587" i="5" s="1"/>
  <c r="F587" i="5"/>
  <c r="J587" i="5"/>
  <c r="R587" i="5"/>
  <c r="H587" i="5"/>
  <c r="I587" i="5"/>
  <c r="E599" i="5"/>
  <c r="X599" i="5" s="1"/>
  <c r="F599" i="5"/>
  <c r="I599" i="5"/>
  <c r="J599" i="5"/>
  <c r="R599" i="5"/>
  <c r="H599" i="5"/>
  <c r="E651" i="5"/>
  <c r="X651" i="5" s="1"/>
  <c r="H651" i="5"/>
  <c r="R651" i="5"/>
  <c r="F651" i="5"/>
  <c r="I651" i="5"/>
  <c r="J651" i="5"/>
  <c r="E667" i="5"/>
  <c r="X667" i="5" s="1"/>
  <c r="H667" i="5"/>
  <c r="R667" i="5"/>
  <c r="F667" i="5"/>
  <c r="I667" i="5"/>
  <c r="J667" i="5"/>
  <c r="E675" i="5"/>
  <c r="X675" i="5" s="1"/>
  <c r="R675" i="5"/>
  <c r="H675" i="5"/>
  <c r="I675" i="5"/>
  <c r="J675" i="5"/>
  <c r="F675" i="5"/>
  <c r="E687" i="5"/>
  <c r="X687" i="5" s="1"/>
  <c r="R687" i="5"/>
  <c r="J687" i="5"/>
  <c r="I687" i="5"/>
  <c r="H687" i="5"/>
  <c r="F687" i="5"/>
  <c r="E699" i="5"/>
  <c r="X699" i="5" s="1"/>
  <c r="J699" i="5"/>
  <c r="R699" i="5"/>
  <c r="F699" i="5"/>
  <c r="H699" i="5"/>
  <c r="I699" i="5"/>
  <c r="E711" i="5"/>
  <c r="X711" i="5" s="1"/>
  <c r="R711" i="5"/>
  <c r="F711" i="5"/>
  <c r="H711" i="5"/>
  <c r="J711" i="5"/>
  <c r="I711" i="5"/>
  <c r="E755" i="5"/>
  <c r="X755" i="5" s="1"/>
  <c r="H755" i="5"/>
  <c r="I755" i="5"/>
  <c r="J755" i="5"/>
  <c r="R755" i="5"/>
  <c r="F755" i="5"/>
  <c r="E763" i="5"/>
  <c r="X763" i="5" s="1"/>
  <c r="R763" i="5"/>
  <c r="H763" i="5"/>
  <c r="F763" i="5"/>
  <c r="J763" i="5"/>
  <c r="I763" i="5"/>
  <c r="E779" i="5"/>
  <c r="X779" i="5" s="1"/>
  <c r="H779" i="5"/>
  <c r="F779" i="5"/>
  <c r="J779" i="5"/>
  <c r="I779" i="5"/>
  <c r="R779" i="5"/>
  <c r="H799" i="5"/>
  <c r="F799" i="5"/>
  <c r="E799" i="5"/>
  <c r="X799" i="5" s="1"/>
  <c r="J799" i="5"/>
  <c r="R799" i="5"/>
  <c r="I799" i="5"/>
  <c r="E807" i="5"/>
  <c r="X807" i="5" s="1"/>
  <c r="I807" i="5"/>
  <c r="J807" i="5"/>
  <c r="F807" i="5"/>
  <c r="H807" i="5"/>
  <c r="R807" i="5"/>
  <c r="G807" i="5"/>
  <c r="E847" i="5"/>
  <c r="X847" i="5" s="1"/>
  <c r="R847" i="5"/>
  <c r="J847" i="5"/>
  <c r="I847" i="5"/>
  <c r="F847" i="5"/>
  <c r="H847" i="5"/>
  <c r="E907" i="5"/>
  <c r="X907" i="5" s="1"/>
  <c r="J907" i="5"/>
  <c r="H907" i="5"/>
  <c r="R907" i="5"/>
  <c r="I907" i="5"/>
  <c r="F907" i="5"/>
  <c r="F951" i="5"/>
  <c r="R951" i="5"/>
  <c r="E951" i="5"/>
  <c r="X951" i="5" s="1"/>
  <c r="I951" i="5"/>
  <c r="H951" i="5"/>
  <c r="J951" i="5"/>
  <c r="E963" i="5"/>
  <c r="X963" i="5" s="1"/>
  <c r="R963" i="5"/>
  <c r="I963" i="5"/>
  <c r="J963" i="5"/>
  <c r="F963" i="5"/>
  <c r="H963" i="5"/>
  <c r="E971" i="5"/>
  <c r="X971" i="5" s="1"/>
  <c r="R971" i="5"/>
  <c r="J971" i="5"/>
  <c r="F971" i="5"/>
  <c r="I971" i="5"/>
  <c r="H971" i="5"/>
  <c r="J979" i="5"/>
  <c r="R979" i="5"/>
  <c r="E979" i="5"/>
  <c r="X979" i="5" s="1"/>
  <c r="I979" i="5"/>
  <c r="F979" i="5"/>
  <c r="H979" i="5"/>
  <c r="E991" i="5"/>
  <c r="X991" i="5" s="1"/>
  <c r="I991" i="5"/>
  <c r="H991" i="5"/>
  <c r="R991" i="5"/>
  <c r="J991" i="5"/>
  <c r="F991" i="5"/>
  <c r="E1003" i="5"/>
  <c r="X1003" i="5" s="1"/>
  <c r="J1003" i="5"/>
  <c r="R1003" i="5"/>
  <c r="H1003" i="5"/>
  <c r="I1003" i="5"/>
  <c r="F1003" i="5"/>
  <c r="E1019" i="5"/>
  <c r="X1019" i="5" s="1"/>
  <c r="F1019" i="5"/>
  <c r="I1019" i="5"/>
  <c r="J1019" i="5"/>
  <c r="R1019" i="5"/>
  <c r="H1019" i="5"/>
  <c r="E1027" i="5"/>
  <c r="X1027" i="5" s="1"/>
  <c r="R1027" i="5"/>
  <c r="J1027" i="5"/>
  <c r="F1027" i="5"/>
  <c r="I1027" i="5"/>
  <c r="H1027" i="5"/>
  <c r="E1035" i="5"/>
  <c r="X1035" i="5" s="1"/>
  <c r="J1035" i="5"/>
  <c r="R1035" i="5"/>
  <c r="I1035" i="5"/>
  <c r="H1035" i="5"/>
  <c r="F1035" i="5"/>
  <c r="E1043" i="5"/>
  <c r="X1043" i="5" s="1"/>
  <c r="I1043" i="5"/>
  <c r="H1043" i="5"/>
  <c r="F1043" i="5"/>
  <c r="J1043" i="5"/>
  <c r="R1043" i="5"/>
  <c r="E1055" i="5"/>
  <c r="X1055" i="5" s="1"/>
  <c r="R1055" i="5"/>
  <c r="J1055" i="5"/>
  <c r="F1055" i="5"/>
  <c r="I1055" i="5"/>
  <c r="H1055" i="5"/>
  <c r="E1079" i="5"/>
  <c r="X1079" i="5" s="1"/>
  <c r="R1079" i="5"/>
  <c r="I1079" i="5"/>
  <c r="J1079" i="5"/>
  <c r="F1079" i="5"/>
  <c r="H1079" i="5"/>
  <c r="E1087" i="5"/>
  <c r="X1087" i="5" s="1"/>
  <c r="R1087" i="5"/>
  <c r="J1087" i="5"/>
  <c r="F1087" i="5"/>
  <c r="I1087" i="5"/>
  <c r="H1087" i="5"/>
  <c r="E1095" i="5"/>
  <c r="X1095" i="5" s="1"/>
  <c r="J1095" i="5"/>
  <c r="F1095" i="5"/>
  <c r="H1095" i="5"/>
  <c r="I1095" i="5"/>
  <c r="R1095" i="5"/>
  <c r="E1103" i="5"/>
  <c r="X1103" i="5" s="1"/>
  <c r="I1103" i="5"/>
  <c r="H1103" i="5"/>
  <c r="J1103" i="5"/>
  <c r="R1103" i="5"/>
  <c r="F1103" i="5"/>
  <c r="E1111" i="5"/>
  <c r="X1111" i="5" s="1"/>
  <c r="J1111" i="5"/>
  <c r="F1111" i="5"/>
  <c r="H1111" i="5"/>
  <c r="I1111" i="5"/>
  <c r="R1111" i="5"/>
  <c r="E1119" i="5"/>
  <c r="X1119" i="5" s="1"/>
  <c r="R1119" i="5"/>
  <c r="J1119" i="5"/>
  <c r="F1119" i="5"/>
  <c r="I1119" i="5"/>
  <c r="H1119" i="5"/>
  <c r="E1127" i="5"/>
  <c r="X1127" i="5" s="1"/>
  <c r="I1127" i="5"/>
  <c r="R1127" i="5"/>
  <c r="H1127" i="5"/>
  <c r="J1127" i="5"/>
  <c r="F1127" i="5"/>
  <c r="E1135" i="5"/>
  <c r="X1135" i="5" s="1"/>
  <c r="H1135" i="5"/>
  <c r="J1135" i="5"/>
  <c r="R1135" i="5"/>
  <c r="F1135" i="5"/>
  <c r="I1135" i="5"/>
  <c r="E1147" i="5"/>
  <c r="X1147" i="5" s="1"/>
  <c r="R1147" i="5"/>
  <c r="I1147" i="5"/>
  <c r="J1147" i="5"/>
  <c r="H1147" i="5"/>
  <c r="F1147" i="5"/>
  <c r="E1171" i="5"/>
  <c r="X1171" i="5" s="1"/>
  <c r="I1171" i="5"/>
  <c r="J1171" i="5"/>
  <c r="H1171" i="5"/>
  <c r="F1171" i="5"/>
  <c r="R1171" i="5"/>
  <c r="E1179" i="5"/>
  <c r="X1179" i="5" s="1"/>
  <c r="R1179" i="5"/>
  <c r="I1179" i="5"/>
  <c r="F1179" i="5"/>
  <c r="J1179" i="5"/>
  <c r="H1179" i="5"/>
  <c r="E1187" i="5"/>
  <c r="X1187" i="5" s="1"/>
  <c r="H1187" i="5"/>
  <c r="R1187" i="5"/>
  <c r="F1187" i="5"/>
  <c r="J1187" i="5"/>
  <c r="I1187" i="5"/>
  <c r="E1199" i="5"/>
  <c r="X1199" i="5" s="1"/>
  <c r="R1199" i="5"/>
  <c r="I1199" i="5"/>
  <c r="F1199" i="5"/>
  <c r="H1199" i="5"/>
  <c r="J1199" i="5"/>
  <c r="E1235" i="5"/>
  <c r="X1235" i="5" s="1"/>
  <c r="J1235" i="5"/>
  <c r="F1235" i="5"/>
  <c r="I1235" i="5"/>
  <c r="R1235" i="5"/>
  <c r="H1235" i="5"/>
  <c r="E1779" i="5"/>
  <c r="X1779" i="5" s="1"/>
  <c r="F1779" i="5"/>
  <c r="R1779" i="5"/>
  <c r="J1779" i="5"/>
  <c r="I1779" i="5"/>
  <c r="G1779" i="5"/>
  <c r="H1779" i="5"/>
  <c r="E1259" i="5"/>
  <c r="X1259" i="5" s="1"/>
  <c r="I1259" i="5"/>
  <c r="R1259" i="5"/>
  <c r="F1259" i="5"/>
  <c r="H1259" i="5"/>
  <c r="J1259" i="5"/>
  <c r="E1279" i="5"/>
  <c r="X1279" i="5" s="1"/>
  <c r="I1279" i="5"/>
  <c r="H1279" i="5"/>
  <c r="R1279" i="5"/>
  <c r="J1279" i="5"/>
  <c r="F1279" i="5"/>
  <c r="E1291" i="5"/>
  <c r="X1291" i="5" s="1"/>
  <c r="J1291" i="5"/>
  <c r="F1291" i="5"/>
  <c r="I1291" i="5"/>
  <c r="H1291" i="5"/>
  <c r="R1291" i="5"/>
  <c r="E1299" i="5"/>
  <c r="X1299" i="5" s="1"/>
  <c r="I1299" i="5"/>
  <c r="R1299" i="5"/>
  <c r="J1299" i="5"/>
  <c r="H1299" i="5"/>
  <c r="F1299" i="5"/>
  <c r="E1311" i="5"/>
  <c r="X1311" i="5" s="1"/>
  <c r="J1311" i="5"/>
  <c r="H1311" i="5"/>
  <c r="F1311" i="5"/>
  <c r="I1311" i="5"/>
  <c r="R1311" i="5"/>
  <c r="E1327" i="5"/>
  <c r="X1327" i="5" s="1"/>
  <c r="J1327" i="5"/>
  <c r="F1327" i="5"/>
  <c r="R1327" i="5"/>
  <c r="H1327" i="5"/>
  <c r="I1327" i="5"/>
  <c r="E1339" i="5"/>
  <c r="X1339" i="5" s="1"/>
  <c r="H1339" i="5"/>
  <c r="J1339" i="5"/>
  <c r="F1339" i="5"/>
  <c r="I1339" i="5"/>
  <c r="R1339" i="5"/>
  <c r="E1347" i="5"/>
  <c r="X1347" i="5" s="1"/>
  <c r="J1347" i="5"/>
  <c r="H1347" i="5"/>
  <c r="I1347" i="5"/>
  <c r="R1347" i="5"/>
  <c r="F1347" i="5"/>
  <c r="I1359" i="5"/>
  <c r="F1359" i="5"/>
  <c r="E1359" i="5"/>
  <c r="X1359" i="5" s="1"/>
  <c r="R1359" i="5"/>
  <c r="H1359" i="5"/>
  <c r="J1359" i="5"/>
  <c r="F1375" i="5"/>
  <c r="E1375" i="5"/>
  <c r="X1375" i="5" s="1"/>
  <c r="R1375" i="5"/>
  <c r="J1375" i="5"/>
  <c r="I1375" i="5"/>
  <c r="H1375" i="5"/>
  <c r="E1399" i="5"/>
  <c r="X1399" i="5" s="1"/>
  <c r="I1399" i="5"/>
  <c r="H1399" i="5"/>
  <c r="R1399" i="5"/>
  <c r="J1399" i="5"/>
  <c r="F1399" i="5"/>
  <c r="E1411" i="5"/>
  <c r="X1411" i="5" s="1"/>
  <c r="R1411" i="5"/>
  <c r="I1411" i="5"/>
  <c r="J1411" i="5"/>
  <c r="F1411" i="5"/>
  <c r="H1411" i="5"/>
  <c r="E1419" i="5"/>
  <c r="X1419" i="5" s="1"/>
  <c r="J1419" i="5"/>
  <c r="F1419" i="5"/>
  <c r="H1419" i="5"/>
  <c r="I1419" i="5"/>
  <c r="R1419" i="5"/>
  <c r="E1431" i="5"/>
  <c r="X1431" i="5" s="1"/>
  <c r="R1431" i="5"/>
  <c r="I1431" i="5"/>
  <c r="J1431" i="5"/>
  <c r="F1431" i="5"/>
  <c r="H1431" i="5"/>
  <c r="E1443" i="5"/>
  <c r="X1443" i="5" s="1"/>
  <c r="H1443" i="5"/>
  <c r="F1443" i="5"/>
  <c r="I1443" i="5"/>
  <c r="J1443" i="5"/>
  <c r="R1443" i="5"/>
  <c r="E1455" i="5"/>
  <c r="X1455" i="5" s="1"/>
  <c r="J1455" i="5"/>
  <c r="I1455" i="5"/>
  <c r="F1455" i="5"/>
  <c r="H1455" i="5"/>
  <c r="R1455" i="5"/>
  <c r="E1467" i="5"/>
  <c r="X1467" i="5" s="1"/>
  <c r="F1467" i="5"/>
  <c r="J1467" i="5"/>
  <c r="H1467" i="5"/>
  <c r="R1467" i="5"/>
  <c r="I1467" i="5"/>
  <c r="E1479" i="5"/>
  <c r="X1479" i="5" s="1"/>
  <c r="J1479" i="5"/>
  <c r="H1479" i="5"/>
  <c r="I1479" i="5"/>
  <c r="F1479" i="5"/>
  <c r="R1479" i="5"/>
  <c r="E1491" i="5"/>
  <c r="X1491" i="5" s="1"/>
  <c r="R1491" i="5"/>
  <c r="F1491" i="5"/>
  <c r="J1491" i="5"/>
  <c r="H1491" i="5"/>
  <c r="I1491" i="5"/>
  <c r="E1519" i="5"/>
  <c r="X1519" i="5" s="1"/>
  <c r="R1519" i="5"/>
  <c r="I1519" i="5"/>
  <c r="H1519" i="5"/>
  <c r="J1519" i="5"/>
  <c r="F1519" i="5"/>
  <c r="E1539" i="5"/>
  <c r="X1539" i="5" s="1"/>
  <c r="H1539" i="5"/>
  <c r="R1539" i="5"/>
  <c r="F1539" i="5"/>
  <c r="J1539" i="5"/>
  <c r="I1539" i="5"/>
  <c r="E1547" i="5"/>
  <c r="X1547" i="5" s="1"/>
  <c r="I1547" i="5"/>
  <c r="H1547" i="5"/>
  <c r="R1547" i="5"/>
  <c r="J1547" i="5"/>
  <c r="F1547" i="5"/>
  <c r="E1555" i="5"/>
  <c r="X1555" i="5" s="1"/>
  <c r="I1555" i="5"/>
  <c r="H1555" i="5"/>
  <c r="R1555" i="5"/>
  <c r="J1555" i="5"/>
  <c r="F1555" i="5"/>
  <c r="E1567" i="5"/>
  <c r="X1567" i="5" s="1"/>
  <c r="H1567" i="5"/>
  <c r="J1567" i="5"/>
  <c r="F1567" i="5"/>
  <c r="I1567" i="5"/>
  <c r="R1567" i="5"/>
  <c r="E1579" i="5"/>
  <c r="X1579" i="5" s="1"/>
  <c r="I1579" i="5"/>
  <c r="R1579" i="5"/>
  <c r="J1579" i="5"/>
  <c r="H1579" i="5"/>
  <c r="F1579" i="5"/>
  <c r="E1587" i="5"/>
  <c r="X1587" i="5" s="1"/>
  <c r="H1587" i="5"/>
  <c r="R1587" i="5"/>
  <c r="I1587" i="5"/>
  <c r="F1587" i="5"/>
  <c r="J1587" i="5"/>
  <c r="E1627" i="5"/>
  <c r="X1627" i="5" s="1"/>
  <c r="F1627" i="5"/>
  <c r="J1627" i="5"/>
  <c r="I1627" i="5"/>
  <c r="H1627" i="5"/>
  <c r="R1627" i="5"/>
  <c r="E1655" i="5"/>
  <c r="X1655" i="5" s="1"/>
  <c r="J1655" i="5"/>
  <c r="I1655" i="5"/>
  <c r="R1655" i="5"/>
  <c r="F1655" i="5"/>
  <c r="H1655" i="5"/>
  <c r="E1667" i="5"/>
  <c r="X1667" i="5" s="1"/>
  <c r="J1667" i="5"/>
  <c r="F1667" i="5"/>
  <c r="R1667" i="5"/>
  <c r="I1667" i="5"/>
  <c r="H1667" i="5"/>
  <c r="E1675" i="5"/>
  <c r="X1675" i="5" s="1"/>
  <c r="F1675" i="5"/>
  <c r="I1675" i="5"/>
  <c r="H1675" i="5"/>
  <c r="J1675" i="5"/>
  <c r="R1675" i="5"/>
  <c r="E1747" i="5"/>
  <c r="X1747" i="5" s="1"/>
  <c r="I1747" i="5"/>
  <c r="H1747" i="5"/>
  <c r="J1747" i="5"/>
  <c r="F1747" i="5"/>
  <c r="R1747" i="5"/>
  <c r="E1767" i="5"/>
  <c r="X1767" i="5" s="1"/>
  <c r="I1767" i="5"/>
  <c r="H1767" i="5"/>
  <c r="R1767" i="5"/>
  <c r="J1767" i="5"/>
  <c r="F1767" i="5"/>
  <c r="E1787" i="5"/>
  <c r="X1787" i="5" s="1"/>
  <c r="R1787" i="5"/>
  <c r="J1787" i="5"/>
  <c r="G1787" i="5"/>
  <c r="F1787" i="5"/>
  <c r="H1787" i="5"/>
  <c r="I1787" i="5"/>
  <c r="E1803" i="5"/>
  <c r="X1803" i="5" s="1"/>
  <c r="F1803" i="5"/>
  <c r="I1803" i="5"/>
  <c r="H1803" i="5"/>
  <c r="G1803" i="5"/>
  <c r="R1803" i="5"/>
  <c r="J1803" i="5"/>
  <c r="E1815" i="5"/>
  <c r="X1815" i="5" s="1"/>
  <c r="J1815" i="5"/>
  <c r="I1815" i="5"/>
  <c r="F1815" i="5"/>
  <c r="H1815" i="5"/>
  <c r="R1815" i="5"/>
  <c r="E1823" i="5"/>
  <c r="X1823" i="5" s="1"/>
  <c r="R1823" i="5"/>
  <c r="H1823" i="5"/>
  <c r="J1823" i="5"/>
  <c r="I1823" i="5"/>
  <c r="F1823" i="5"/>
  <c r="E1831" i="5"/>
  <c r="X1831" i="5" s="1"/>
  <c r="R1831" i="5"/>
  <c r="H1831" i="5"/>
  <c r="J1831" i="5"/>
  <c r="I1831" i="5"/>
  <c r="F1831" i="5"/>
  <c r="E1871" i="5"/>
  <c r="X1871" i="5" s="1"/>
  <c r="I1871" i="5"/>
  <c r="F1871" i="5"/>
  <c r="H1871" i="5"/>
  <c r="J1871" i="5"/>
  <c r="R1871" i="5"/>
  <c r="E1879" i="5"/>
  <c r="X1879" i="5" s="1"/>
  <c r="R1879" i="5"/>
  <c r="J1879" i="5"/>
  <c r="H1879" i="5"/>
  <c r="I1879" i="5"/>
  <c r="F1879" i="5"/>
  <c r="E1891" i="5"/>
  <c r="X1891" i="5" s="1"/>
  <c r="H1891" i="5"/>
  <c r="R1891" i="5"/>
  <c r="F1891" i="5"/>
  <c r="J1891" i="5"/>
  <c r="I1891" i="5"/>
  <c r="E1931" i="5"/>
  <c r="X1931" i="5" s="1"/>
  <c r="H1931" i="5"/>
  <c r="F1931" i="5"/>
  <c r="I1931" i="5"/>
  <c r="G1931" i="5"/>
  <c r="J1931" i="5"/>
  <c r="R1931" i="5"/>
  <c r="E1935" i="5"/>
  <c r="X1935" i="5" s="1"/>
  <c r="I1935" i="5"/>
  <c r="H1935" i="5"/>
  <c r="J1935" i="5"/>
  <c r="F1935" i="5"/>
  <c r="R1935" i="5"/>
  <c r="E1999" i="5"/>
  <c r="X1999" i="5" s="1"/>
  <c r="R1999" i="5"/>
  <c r="J1999" i="5"/>
  <c r="I1999" i="5"/>
  <c r="H1999" i="5"/>
  <c r="F1999" i="5"/>
  <c r="E2007" i="5"/>
  <c r="X2007" i="5" s="1"/>
  <c r="I2007" i="5"/>
  <c r="H2007" i="5"/>
  <c r="J2007" i="5"/>
  <c r="R2007" i="5"/>
  <c r="F2007" i="5"/>
  <c r="E2015" i="5"/>
  <c r="X2015" i="5" s="1"/>
  <c r="J2015" i="5"/>
  <c r="R2015" i="5"/>
  <c r="I2015" i="5"/>
  <c r="F2015" i="5"/>
  <c r="H2015" i="5"/>
  <c r="E2023" i="5"/>
  <c r="X2023" i="5" s="1"/>
  <c r="J2023" i="5"/>
  <c r="I2023" i="5"/>
  <c r="F2023" i="5"/>
  <c r="H2023" i="5"/>
  <c r="R2023" i="5"/>
  <c r="E2055" i="5"/>
  <c r="X2055" i="5" s="1"/>
  <c r="R2055" i="5"/>
  <c r="H2055" i="5"/>
  <c r="J2055" i="5"/>
  <c r="F2055" i="5"/>
  <c r="G2055" i="5"/>
  <c r="I2055" i="5"/>
  <c r="E2111" i="5"/>
  <c r="X2111" i="5" s="1"/>
  <c r="R2111" i="5"/>
  <c r="I2111" i="5"/>
  <c r="J2111" i="5"/>
  <c r="F2111" i="5"/>
  <c r="G2111" i="5"/>
  <c r="H2111" i="5"/>
  <c r="E2119" i="5"/>
  <c r="X2119" i="5" s="1"/>
  <c r="H2119" i="5"/>
  <c r="R2119" i="5"/>
  <c r="F2119" i="5"/>
  <c r="G2119" i="5"/>
  <c r="I2119" i="5"/>
  <c r="J2119" i="5"/>
  <c r="E2139" i="5"/>
  <c r="X2139" i="5" s="1"/>
  <c r="F2139" i="5"/>
  <c r="I2139" i="5"/>
  <c r="H2139" i="5"/>
  <c r="R2139" i="5"/>
  <c r="J2139" i="5"/>
  <c r="E2151" i="5"/>
  <c r="X2151" i="5" s="1"/>
  <c r="J2151" i="5"/>
  <c r="I2151" i="5"/>
  <c r="F2151" i="5"/>
  <c r="H2151" i="5"/>
  <c r="R2151" i="5"/>
  <c r="E2167" i="5"/>
  <c r="X2167" i="5" s="1"/>
  <c r="I2167" i="5"/>
  <c r="H2167" i="5"/>
  <c r="F2167" i="5"/>
  <c r="J2167" i="5"/>
  <c r="G2167" i="5"/>
  <c r="R2167" i="5"/>
  <c r="E2183" i="5"/>
  <c r="X2183" i="5" s="1"/>
  <c r="I2183" i="5"/>
  <c r="H2183" i="5"/>
  <c r="F2183" i="5"/>
  <c r="G2183" i="5"/>
  <c r="R2183" i="5"/>
  <c r="J2183" i="5"/>
  <c r="E2219" i="5"/>
  <c r="X2219" i="5" s="1"/>
  <c r="J2219" i="5"/>
  <c r="H2219" i="5"/>
  <c r="R2219" i="5"/>
  <c r="F2219" i="5"/>
  <c r="I2219" i="5"/>
  <c r="E2247" i="5"/>
  <c r="X2247" i="5" s="1"/>
  <c r="F2247" i="5"/>
  <c r="J2247" i="5"/>
  <c r="R2247" i="5"/>
  <c r="I2247" i="5"/>
  <c r="H2247" i="5"/>
  <c r="G2247" i="5"/>
  <c r="E2255" i="5"/>
  <c r="X2255" i="5" s="1"/>
  <c r="F2255" i="5"/>
  <c r="H2255" i="5"/>
  <c r="J2255" i="5"/>
  <c r="R2255" i="5"/>
  <c r="I2255" i="5"/>
  <c r="E2271" i="5"/>
  <c r="X2271" i="5" s="1"/>
  <c r="H2271" i="5"/>
  <c r="R2271" i="5"/>
  <c r="I2271" i="5"/>
  <c r="F2271" i="5"/>
  <c r="J2271" i="5"/>
  <c r="E2279" i="5"/>
  <c r="X2279" i="5" s="1"/>
  <c r="R2279" i="5"/>
  <c r="J2279" i="5"/>
  <c r="H2279" i="5"/>
  <c r="I2279" i="5"/>
  <c r="F2279" i="5"/>
  <c r="E2287" i="5"/>
  <c r="X2287" i="5" s="1"/>
  <c r="J2287" i="5"/>
  <c r="F2287" i="5"/>
  <c r="H2287" i="5"/>
  <c r="G2287" i="5"/>
  <c r="R2287" i="5"/>
  <c r="I2287" i="5"/>
  <c r="E2295" i="5"/>
  <c r="X2295" i="5" s="1"/>
  <c r="H2295" i="5"/>
  <c r="J2295" i="5"/>
  <c r="G2295" i="5"/>
  <c r="F2295" i="5"/>
  <c r="R2295" i="5"/>
  <c r="I2295" i="5"/>
  <c r="E2303" i="5"/>
  <c r="X2303" i="5" s="1"/>
  <c r="J2303" i="5"/>
  <c r="H2303" i="5"/>
  <c r="F2303" i="5"/>
  <c r="R2303" i="5"/>
  <c r="I2303" i="5"/>
  <c r="E2339" i="5"/>
  <c r="X2339" i="5" s="1"/>
  <c r="I2339" i="5"/>
  <c r="J2339" i="5"/>
  <c r="F2339" i="5"/>
  <c r="R2339" i="5"/>
  <c r="H2339" i="5"/>
  <c r="E2387" i="5"/>
  <c r="X2387" i="5" s="1"/>
  <c r="J2387" i="5"/>
  <c r="G2387" i="5"/>
  <c r="H2387" i="5"/>
  <c r="I2387" i="5"/>
  <c r="F2387" i="5"/>
  <c r="R2387" i="5"/>
  <c r="E2403" i="5"/>
  <c r="X2403" i="5" s="1"/>
  <c r="I2403" i="5"/>
  <c r="H2403" i="5"/>
  <c r="R2403" i="5"/>
  <c r="F2403" i="5"/>
  <c r="J2403" i="5"/>
  <c r="E2411" i="5"/>
  <c r="X2411" i="5" s="1"/>
  <c r="H2411" i="5"/>
  <c r="R2411" i="5"/>
  <c r="F2411" i="5"/>
  <c r="J2411" i="5"/>
  <c r="I2411" i="5"/>
  <c r="E2419" i="5"/>
  <c r="X2419" i="5" s="1"/>
  <c r="G2419" i="5"/>
  <c r="R2419" i="5"/>
  <c r="F2419" i="5"/>
  <c r="H2419" i="5"/>
  <c r="J2419" i="5"/>
  <c r="I2419" i="5"/>
  <c r="E2435" i="5"/>
  <c r="X2435" i="5" s="1"/>
  <c r="I2435" i="5"/>
  <c r="J2435" i="5"/>
  <c r="H2435" i="5"/>
  <c r="F2435" i="5"/>
  <c r="R2435" i="5"/>
  <c r="E2467" i="5"/>
  <c r="X2467" i="5" s="1"/>
  <c r="F2467" i="5"/>
  <c r="H2467" i="5"/>
  <c r="I2467" i="5"/>
  <c r="R2467" i="5"/>
  <c r="J2467" i="5"/>
  <c r="E71" i="5"/>
  <c r="X71" i="5" s="1"/>
  <c r="I71" i="5"/>
  <c r="J71" i="5"/>
  <c r="R71" i="5"/>
  <c r="H71" i="5"/>
  <c r="F71" i="5"/>
  <c r="E87" i="5"/>
  <c r="X87" i="5" s="1"/>
  <c r="R87" i="5"/>
  <c r="I87" i="5"/>
  <c r="J87" i="5"/>
  <c r="H87" i="5"/>
  <c r="F87" i="5"/>
  <c r="E135" i="5"/>
  <c r="X135" i="5" s="1"/>
  <c r="F135" i="5"/>
  <c r="J135" i="5"/>
  <c r="R135" i="5"/>
  <c r="I135" i="5"/>
  <c r="H135" i="5"/>
  <c r="E1255" i="5"/>
  <c r="X1255" i="5" s="1"/>
  <c r="J1255" i="5"/>
  <c r="I1255" i="5"/>
  <c r="H1255" i="5"/>
  <c r="F1255" i="5"/>
  <c r="R1255" i="5"/>
  <c r="E1267" i="5"/>
  <c r="X1267" i="5" s="1"/>
  <c r="H1267" i="5"/>
  <c r="R1267" i="5"/>
  <c r="I1267" i="5"/>
  <c r="J1267" i="5"/>
  <c r="F1267" i="5"/>
  <c r="E1275" i="5"/>
  <c r="X1275" i="5" s="1"/>
  <c r="J1275" i="5"/>
  <c r="I1275" i="5"/>
  <c r="F1275" i="5"/>
  <c r="R1275" i="5"/>
  <c r="H1275" i="5"/>
  <c r="E1287" i="5"/>
  <c r="X1287" i="5" s="1"/>
  <c r="R1287" i="5"/>
  <c r="H1287" i="5"/>
  <c r="J1287" i="5"/>
  <c r="F1287" i="5"/>
  <c r="I1287" i="5"/>
  <c r="E1323" i="5"/>
  <c r="X1323" i="5" s="1"/>
  <c r="H1323" i="5"/>
  <c r="R1323" i="5"/>
  <c r="I1323" i="5"/>
  <c r="F1323" i="5"/>
  <c r="J1323" i="5"/>
  <c r="E1335" i="5"/>
  <c r="X1335" i="5" s="1"/>
  <c r="I1335" i="5"/>
  <c r="H1335" i="5"/>
  <c r="R1335" i="5"/>
  <c r="J1335" i="5"/>
  <c r="F1335" i="5"/>
  <c r="E1355" i="5"/>
  <c r="X1355" i="5" s="1"/>
  <c r="J1355" i="5"/>
  <c r="H1355" i="5"/>
  <c r="F1355" i="5"/>
  <c r="R1355" i="5"/>
  <c r="I1355" i="5"/>
  <c r="E1371" i="5"/>
  <c r="X1371" i="5" s="1"/>
  <c r="R1371" i="5"/>
  <c r="I1371" i="5"/>
  <c r="J1371" i="5"/>
  <c r="H1371" i="5"/>
  <c r="F1371" i="5"/>
  <c r="E1383" i="5"/>
  <c r="X1383" i="5" s="1"/>
  <c r="R1383" i="5"/>
  <c r="I1383" i="5"/>
  <c r="F1383" i="5"/>
  <c r="H1383" i="5"/>
  <c r="J1383" i="5"/>
  <c r="E1395" i="5"/>
  <c r="X1395" i="5" s="1"/>
  <c r="F1395" i="5"/>
  <c r="R1395" i="5"/>
  <c r="H1395" i="5"/>
  <c r="I1395" i="5"/>
  <c r="J1395" i="5"/>
  <c r="E1439" i="5"/>
  <c r="X1439" i="5" s="1"/>
  <c r="J1439" i="5"/>
  <c r="I1439" i="5"/>
  <c r="F1439" i="5"/>
  <c r="H1439" i="5"/>
  <c r="R1439" i="5"/>
  <c r="E1451" i="5"/>
  <c r="X1451" i="5" s="1"/>
  <c r="I1451" i="5"/>
  <c r="H1451" i="5"/>
  <c r="R1451" i="5"/>
  <c r="J1451" i="5"/>
  <c r="F1451" i="5"/>
  <c r="R1487" i="5"/>
  <c r="I1487" i="5"/>
  <c r="H1487" i="5"/>
  <c r="E1487" i="5"/>
  <c r="X1487" i="5" s="1"/>
  <c r="J1487" i="5"/>
  <c r="F1487" i="5"/>
  <c r="E1499" i="5"/>
  <c r="X1499" i="5" s="1"/>
  <c r="R1499" i="5"/>
  <c r="F1499" i="5"/>
  <c r="H1499" i="5"/>
  <c r="J1499" i="5"/>
  <c r="I1499" i="5"/>
  <c r="E1507" i="5"/>
  <c r="X1507" i="5" s="1"/>
  <c r="I1507" i="5"/>
  <c r="J1507" i="5"/>
  <c r="H1507" i="5"/>
  <c r="F1507" i="5"/>
  <c r="R1507" i="5"/>
  <c r="E1527" i="5"/>
  <c r="X1527" i="5" s="1"/>
  <c r="I1527" i="5"/>
  <c r="F1527" i="5"/>
  <c r="R1527" i="5"/>
  <c r="H1527" i="5"/>
  <c r="J1527" i="5"/>
  <c r="E1563" i="5"/>
  <c r="X1563" i="5" s="1"/>
  <c r="I1563" i="5"/>
  <c r="F1563" i="5"/>
  <c r="R1563" i="5"/>
  <c r="J1563" i="5"/>
  <c r="H1563" i="5"/>
  <c r="E1595" i="5"/>
  <c r="X1595" i="5" s="1"/>
  <c r="I1595" i="5"/>
  <c r="H1595" i="5"/>
  <c r="F1595" i="5"/>
  <c r="R1595" i="5"/>
  <c r="J1595" i="5"/>
  <c r="E1607" i="5"/>
  <c r="X1607" i="5" s="1"/>
  <c r="H1607" i="5"/>
  <c r="I1607" i="5"/>
  <c r="F1607" i="5"/>
  <c r="J1607" i="5"/>
  <c r="R1607" i="5"/>
  <c r="I1615" i="5"/>
  <c r="E1615" i="5"/>
  <c r="X1615" i="5" s="1"/>
  <c r="H1615" i="5"/>
  <c r="R1615" i="5"/>
  <c r="J1615" i="5"/>
  <c r="F1615" i="5"/>
  <c r="E1639" i="5"/>
  <c r="X1639" i="5" s="1"/>
  <c r="J1639" i="5"/>
  <c r="I1639" i="5"/>
  <c r="F1639" i="5"/>
  <c r="R1639" i="5"/>
  <c r="H1639" i="5"/>
  <c r="E1651" i="5"/>
  <c r="X1651" i="5" s="1"/>
  <c r="F1651" i="5"/>
  <c r="J1651" i="5"/>
  <c r="I1651" i="5"/>
  <c r="R1651" i="5"/>
  <c r="H1651" i="5"/>
  <c r="E1663" i="5"/>
  <c r="X1663" i="5" s="1"/>
  <c r="I1663" i="5"/>
  <c r="R1663" i="5"/>
  <c r="H1663" i="5"/>
  <c r="J1663" i="5"/>
  <c r="F1663" i="5"/>
  <c r="E1683" i="5"/>
  <c r="X1683" i="5" s="1"/>
  <c r="F1683" i="5"/>
  <c r="I1683" i="5"/>
  <c r="H1683" i="5"/>
  <c r="R1683" i="5"/>
  <c r="J1683" i="5"/>
  <c r="E1695" i="5"/>
  <c r="X1695" i="5" s="1"/>
  <c r="J1695" i="5"/>
  <c r="H1695" i="5"/>
  <c r="F1695" i="5"/>
  <c r="R1695" i="5"/>
  <c r="I1695" i="5"/>
  <c r="E1703" i="5"/>
  <c r="X1703" i="5" s="1"/>
  <c r="H1703" i="5"/>
  <c r="R1703" i="5"/>
  <c r="F1703" i="5"/>
  <c r="J1703" i="5"/>
  <c r="I1703" i="5"/>
  <c r="E1727" i="5"/>
  <c r="X1727" i="5" s="1"/>
  <c r="F1727" i="5"/>
  <c r="R1727" i="5"/>
  <c r="I1727" i="5"/>
  <c r="H1727" i="5"/>
  <c r="J1727" i="5"/>
  <c r="G1727" i="5"/>
  <c r="E1755" i="5"/>
  <c r="X1755" i="5" s="1"/>
  <c r="H1755" i="5"/>
  <c r="R1755" i="5"/>
  <c r="F1755" i="5"/>
  <c r="J1755" i="5"/>
  <c r="I1755" i="5"/>
  <c r="E1771" i="5"/>
  <c r="X1771" i="5" s="1"/>
  <c r="I1771" i="5"/>
  <c r="H1771" i="5"/>
  <c r="F1771" i="5"/>
  <c r="J1771" i="5"/>
  <c r="R1771" i="5"/>
  <c r="E1811" i="5"/>
  <c r="X1811" i="5" s="1"/>
  <c r="R1811" i="5"/>
  <c r="J1811" i="5"/>
  <c r="F1811" i="5"/>
  <c r="I1811" i="5"/>
  <c r="H1811" i="5"/>
  <c r="E1835" i="5"/>
  <c r="X1835" i="5" s="1"/>
  <c r="F1835" i="5"/>
  <c r="J1835" i="5"/>
  <c r="R1835" i="5"/>
  <c r="I1835" i="5"/>
  <c r="H1835" i="5"/>
  <c r="E1867" i="5"/>
  <c r="X1867" i="5" s="1"/>
  <c r="G1867" i="5"/>
  <c r="R1867" i="5"/>
  <c r="H1867" i="5"/>
  <c r="I1867" i="5"/>
  <c r="J1867" i="5"/>
  <c r="F1867" i="5"/>
  <c r="E1887" i="5"/>
  <c r="X1887" i="5" s="1"/>
  <c r="J1887" i="5"/>
  <c r="H1887" i="5"/>
  <c r="I1887" i="5"/>
  <c r="F1887" i="5"/>
  <c r="R1887" i="5"/>
  <c r="E1943" i="5"/>
  <c r="X1943" i="5" s="1"/>
  <c r="R1943" i="5"/>
  <c r="F1943" i="5"/>
  <c r="J1943" i="5"/>
  <c r="I1943" i="5"/>
  <c r="H1943" i="5"/>
  <c r="E1951" i="5"/>
  <c r="X1951" i="5" s="1"/>
  <c r="J1951" i="5"/>
  <c r="I1951" i="5"/>
  <c r="R1951" i="5"/>
  <c r="F1951" i="5"/>
  <c r="H1951" i="5"/>
  <c r="E1959" i="5"/>
  <c r="X1959" i="5" s="1"/>
  <c r="F1959" i="5"/>
  <c r="J1959" i="5"/>
  <c r="R1959" i="5"/>
  <c r="I1959" i="5"/>
  <c r="H1959" i="5"/>
  <c r="E2027" i="5"/>
  <c r="X2027" i="5" s="1"/>
  <c r="J2027" i="5"/>
  <c r="F2027" i="5"/>
  <c r="I2027" i="5"/>
  <c r="H2027" i="5"/>
  <c r="R2027" i="5"/>
  <c r="E2051" i="5"/>
  <c r="X2051" i="5" s="1"/>
  <c r="I2051" i="5"/>
  <c r="G2051" i="5"/>
  <c r="F2051" i="5"/>
  <c r="H2051" i="5"/>
  <c r="J2051" i="5"/>
  <c r="R2051" i="5"/>
  <c r="E2063" i="5"/>
  <c r="X2063" i="5" s="1"/>
  <c r="R2063" i="5"/>
  <c r="J2063" i="5"/>
  <c r="F2063" i="5"/>
  <c r="I2063" i="5"/>
  <c r="H2063" i="5"/>
  <c r="E2079" i="5"/>
  <c r="X2079" i="5" s="1"/>
  <c r="F2079" i="5"/>
  <c r="J2079" i="5"/>
  <c r="I2079" i="5"/>
  <c r="R2079" i="5"/>
  <c r="H2079" i="5"/>
  <c r="E2123" i="5"/>
  <c r="X2123" i="5" s="1"/>
  <c r="H2123" i="5"/>
  <c r="G2123" i="5"/>
  <c r="I2123" i="5"/>
  <c r="J2123" i="5"/>
  <c r="F2123" i="5"/>
  <c r="R2123" i="5"/>
  <c r="E2127" i="5"/>
  <c r="X2127" i="5" s="1"/>
  <c r="F2127" i="5"/>
  <c r="H2127" i="5"/>
  <c r="R2127" i="5"/>
  <c r="J2127" i="5"/>
  <c r="I2127" i="5"/>
  <c r="E2147" i="5"/>
  <c r="X2147" i="5" s="1"/>
  <c r="R2147" i="5"/>
  <c r="F2147" i="5"/>
  <c r="J2147" i="5"/>
  <c r="I2147" i="5"/>
  <c r="H2147" i="5"/>
  <c r="E2155" i="5"/>
  <c r="X2155" i="5" s="1"/>
  <c r="F2155" i="5"/>
  <c r="J2155" i="5"/>
  <c r="R2155" i="5"/>
  <c r="I2155" i="5"/>
  <c r="H2155" i="5"/>
  <c r="E2195" i="5"/>
  <c r="X2195" i="5" s="1"/>
  <c r="I2195" i="5"/>
  <c r="H2195" i="5"/>
  <c r="J2195" i="5"/>
  <c r="R2195" i="5"/>
  <c r="F2195" i="5"/>
  <c r="E2203" i="5"/>
  <c r="X2203" i="5" s="1"/>
  <c r="J2203" i="5"/>
  <c r="I2203" i="5"/>
  <c r="F2203" i="5"/>
  <c r="H2203" i="5"/>
  <c r="R2203" i="5"/>
  <c r="E2211" i="5"/>
  <c r="X2211" i="5" s="1"/>
  <c r="I2211" i="5"/>
  <c r="F2211" i="5"/>
  <c r="J2211" i="5"/>
  <c r="R2211" i="5"/>
  <c r="H2211" i="5"/>
  <c r="E2235" i="5"/>
  <c r="X2235" i="5" s="1"/>
  <c r="G2235" i="5"/>
  <c r="I2235" i="5"/>
  <c r="J2235" i="5"/>
  <c r="F2235" i="5"/>
  <c r="H2235" i="5"/>
  <c r="R2235" i="5"/>
  <c r="E2263" i="5"/>
  <c r="X2263" i="5" s="1"/>
  <c r="R2263" i="5"/>
  <c r="I2263" i="5"/>
  <c r="F2263" i="5"/>
  <c r="H2263" i="5"/>
  <c r="J2263" i="5"/>
  <c r="E2283" i="5"/>
  <c r="X2283" i="5" s="1"/>
  <c r="J2283" i="5"/>
  <c r="R2283" i="5"/>
  <c r="F2283" i="5"/>
  <c r="I2283" i="5"/>
  <c r="H2283" i="5"/>
  <c r="E2311" i="5"/>
  <c r="X2311" i="5" s="1"/>
  <c r="H2311" i="5"/>
  <c r="R2311" i="5"/>
  <c r="I2311" i="5"/>
  <c r="F2311" i="5"/>
  <c r="J2311" i="5"/>
  <c r="E2323" i="5"/>
  <c r="X2323" i="5" s="1"/>
  <c r="G2323" i="5"/>
  <c r="J2323" i="5"/>
  <c r="H2323" i="5"/>
  <c r="F2323" i="5"/>
  <c r="R2323" i="5"/>
  <c r="I2323" i="5"/>
  <c r="E2331" i="5"/>
  <c r="X2331" i="5" s="1"/>
  <c r="G2331" i="5"/>
  <c r="F2331" i="5"/>
  <c r="I2331" i="5"/>
  <c r="R2331" i="5"/>
  <c r="H2331" i="5"/>
  <c r="J2331" i="5"/>
  <c r="E2335" i="5"/>
  <c r="X2335" i="5" s="1"/>
  <c r="H2335" i="5"/>
  <c r="F2335" i="5"/>
  <c r="I2335" i="5"/>
  <c r="J2335" i="5"/>
  <c r="R2335" i="5"/>
  <c r="E2367" i="5"/>
  <c r="X2367" i="5" s="1"/>
  <c r="I2367" i="5"/>
  <c r="F2367" i="5"/>
  <c r="H2367" i="5"/>
  <c r="R2367" i="5"/>
  <c r="J2367" i="5"/>
  <c r="E2375" i="5"/>
  <c r="X2375" i="5" s="1"/>
  <c r="H2375" i="5"/>
  <c r="R2375" i="5"/>
  <c r="J2375" i="5"/>
  <c r="F2375" i="5"/>
  <c r="I2375" i="5"/>
  <c r="E2399" i="5"/>
  <c r="X2399" i="5" s="1"/>
  <c r="H2399" i="5"/>
  <c r="I2399" i="5"/>
  <c r="R2399" i="5"/>
  <c r="F2399" i="5"/>
  <c r="J2399" i="5"/>
  <c r="E2455" i="5"/>
  <c r="X2455" i="5" s="1"/>
  <c r="J2455" i="5"/>
  <c r="G2455" i="5"/>
  <c r="F2455" i="5"/>
  <c r="H2455" i="5"/>
  <c r="R2455" i="5"/>
  <c r="I2455" i="5"/>
  <c r="E2499" i="5"/>
  <c r="R2499" i="5"/>
  <c r="F2499" i="5"/>
  <c r="H2499" i="5"/>
  <c r="J2499" i="5"/>
  <c r="I2499" i="5"/>
  <c r="G69" i="6" a="1"/>
  <c r="G69" i="6" s="1"/>
  <c r="E63" i="5"/>
  <c r="X63" i="5" s="1"/>
  <c r="I63" i="5"/>
  <c r="F63" i="5"/>
  <c r="R63" i="5"/>
  <c r="J63" i="5"/>
  <c r="H63" i="5"/>
  <c r="E79" i="5"/>
  <c r="X79" i="5" s="1"/>
  <c r="F79" i="5"/>
  <c r="R79" i="5"/>
  <c r="J79" i="5"/>
  <c r="I79" i="5"/>
  <c r="H79" i="5"/>
  <c r="E95" i="5"/>
  <c r="X95" i="5" s="1"/>
  <c r="R95" i="5"/>
  <c r="I95" i="5"/>
  <c r="F95" i="5"/>
  <c r="H95" i="5"/>
  <c r="J95" i="5"/>
  <c r="E103" i="5"/>
  <c r="X103" i="5" s="1"/>
  <c r="F103" i="5"/>
  <c r="R103" i="5"/>
  <c r="J103" i="5"/>
  <c r="I103" i="5"/>
  <c r="H103" i="5"/>
  <c r="E111" i="5"/>
  <c r="X111" i="5" s="1"/>
  <c r="R111" i="5"/>
  <c r="F111" i="5"/>
  <c r="H111" i="5"/>
  <c r="I111" i="5"/>
  <c r="J111" i="5"/>
  <c r="E119" i="5"/>
  <c r="X119" i="5" s="1"/>
  <c r="I119" i="5"/>
  <c r="H119" i="5"/>
  <c r="F119" i="5"/>
  <c r="R119" i="5"/>
  <c r="J119" i="5"/>
  <c r="E127" i="5"/>
  <c r="X127" i="5" s="1"/>
  <c r="I127" i="5"/>
  <c r="F127" i="5"/>
  <c r="H127" i="5"/>
  <c r="R127" i="5"/>
  <c r="J127" i="5"/>
  <c r="E291" i="5"/>
  <c r="X291" i="5" s="1"/>
  <c r="F291" i="5"/>
  <c r="H291" i="5"/>
  <c r="R291" i="5"/>
  <c r="J291" i="5"/>
  <c r="I291" i="5"/>
  <c r="E299" i="5"/>
  <c r="X299" i="5" s="1"/>
  <c r="R299" i="5"/>
  <c r="F299" i="5"/>
  <c r="I299" i="5"/>
  <c r="H299" i="5"/>
  <c r="J299" i="5"/>
  <c r="E307" i="5"/>
  <c r="X307" i="5" s="1"/>
  <c r="J307" i="5"/>
  <c r="H307" i="5"/>
  <c r="F307" i="5"/>
  <c r="R307" i="5"/>
  <c r="I307" i="5"/>
  <c r="E327" i="5"/>
  <c r="X327" i="5" s="1"/>
  <c r="R327" i="5"/>
  <c r="H327" i="5"/>
  <c r="F327" i="5"/>
  <c r="J327" i="5"/>
  <c r="I327" i="5"/>
  <c r="E335" i="5"/>
  <c r="X335" i="5" s="1"/>
  <c r="R335" i="5"/>
  <c r="J335" i="5"/>
  <c r="F335" i="5"/>
  <c r="I335" i="5"/>
  <c r="H335" i="5"/>
  <c r="E347" i="5"/>
  <c r="X347" i="5" s="1"/>
  <c r="I347" i="5"/>
  <c r="J347" i="5"/>
  <c r="H347" i="5"/>
  <c r="R347" i="5"/>
  <c r="F347" i="5"/>
  <c r="G347" i="5"/>
  <c r="E415" i="5"/>
  <c r="X415" i="5" s="1"/>
  <c r="J415" i="5"/>
  <c r="H415" i="5"/>
  <c r="R415" i="5"/>
  <c r="I415" i="5"/>
  <c r="F415" i="5"/>
  <c r="E427" i="5"/>
  <c r="X427" i="5" s="1"/>
  <c r="I427" i="5"/>
  <c r="R427" i="5"/>
  <c r="J427" i="5"/>
  <c r="H427" i="5"/>
  <c r="F427" i="5"/>
  <c r="E451" i="5"/>
  <c r="X451" i="5" s="1"/>
  <c r="R451" i="5"/>
  <c r="J451" i="5"/>
  <c r="H451" i="5"/>
  <c r="I451" i="5"/>
  <c r="F451" i="5"/>
  <c r="E463" i="5"/>
  <c r="X463" i="5" s="1"/>
  <c r="R463" i="5"/>
  <c r="I463" i="5"/>
  <c r="J463" i="5"/>
  <c r="F463" i="5"/>
  <c r="H463" i="5"/>
  <c r="E495" i="5"/>
  <c r="X495" i="5" s="1"/>
  <c r="F495" i="5"/>
  <c r="H495" i="5"/>
  <c r="J495" i="5"/>
  <c r="R495" i="5"/>
  <c r="I495" i="5"/>
  <c r="E535" i="5"/>
  <c r="X535" i="5" s="1"/>
  <c r="G535" i="5"/>
  <c r="J535" i="5"/>
  <c r="F535" i="5"/>
  <c r="H535" i="5"/>
  <c r="I535" i="5"/>
  <c r="R535" i="5"/>
  <c r="E619" i="5"/>
  <c r="X619" i="5" s="1"/>
  <c r="I619" i="5"/>
  <c r="J619" i="5"/>
  <c r="F619" i="5"/>
  <c r="H619" i="5"/>
  <c r="R619" i="5"/>
  <c r="E635" i="5"/>
  <c r="X635" i="5" s="1"/>
  <c r="I635" i="5"/>
  <c r="J635" i="5"/>
  <c r="F635" i="5"/>
  <c r="H635" i="5"/>
  <c r="R635" i="5"/>
  <c r="E647" i="5"/>
  <c r="X647" i="5" s="1"/>
  <c r="I647" i="5"/>
  <c r="J647" i="5"/>
  <c r="F647" i="5"/>
  <c r="H647" i="5"/>
  <c r="R647" i="5"/>
  <c r="E663" i="5"/>
  <c r="X663" i="5" s="1"/>
  <c r="I663" i="5"/>
  <c r="J663" i="5"/>
  <c r="F663" i="5"/>
  <c r="H663" i="5"/>
  <c r="R663" i="5"/>
  <c r="E719" i="5"/>
  <c r="X719" i="5" s="1"/>
  <c r="H719" i="5"/>
  <c r="J719" i="5"/>
  <c r="I719" i="5"/>
  <c r="R719" i="5"/>
  <c r="F719" i="5"/>
  <c r="E731" i="5"/>
  <c r="X731" i="5" s="1"/>
  <c r="R731" i="5"/>
  <c r="I731" i="5"/>
  <c r="J731" i="5"/>
  <c r="H731" i="5"/>
  <c r="F731" i="5"/>
  <c r="E739" i="5"/>
  <c r="X739" i="5" s="1"/>
  <c r="R739" i="5"/>
  <c r="J739" i="5"/>
  <c r="I739" i="5"/>
  <c r="H739" i="5"/>
  <c r="F739" i="5"/>
  <c r="R751" i="5"/>
  <c r="E751" i="5"/>
  <c r="X751" i="5" s="1"/>
  <c r="I751" i="5"/>
  <c r="H751" i="5"/>
  <c r="J751" i="5"/>
  <c r="F751" i="5"/>
  <c r="E823" i="5"/>
  <c r="X823" i="5" s="1"/>
  <c r="H823" i="5"/>
  <c r="J823" i="5"/>
  <c r="I823" i="5"/>
  <c r="F823" i="5"/>
  <c r="R823" i="5"/>
  <c r="E835" i="5"/>
  <c r="X835" i="5" s="1"/>
  <c r="I835" i="5"/>
  <c r="F835" i="5"/>
  <c r="H835" i="5"/>
  <c r="J835" i="5"/>
  <c r="R835" i="5"/>
  <c r="E863" i="5"/>
  <c r="X863" i="5" s="1"/>
  <c r="R863" i="5"/>
  <c r="H863" i="5"/>
  <c r="J863" i="5"/>
  <c r="F863" i="5"/>
  <c r="I863" i="5"/>
  <c r="F883" i="5"/>
  <c r="E883" i="5"/>
  <c r="X883" i="5" s="1"/>
  <c r="R883" i="5"/>
  <c r="J883" i="5"/>
  <c r="I883" i="5"/>
  <c r="H883" i="5"/>
  <c r="E903" i="5"/>
  <c r="X903" i="5" s="1"/>
  <c r="F903" i="5"/>
  <c r="J903" i="5"/>
  <c r="R903" i="5"/>
  <c r="I903" i="5"/>
  <c r="H903" i="5"/>
  <c r="E915" i="5"/>
  <c r="X915" i="5" s="1"/>
  <c r="R915" i="5"/>
  <c r="J915" i="5"/>
  <c r="F915" i="5"/>
  <c r="H915" i="5"/>
  <c r="I915" i="5"/>
  <c r="E927" i="5"/>
  <c r="X927" i="5" s="1"/>
  <c r="H927" i="5"/>
  <c r="I927" i="5"/>
  <c r="J927" i="5"/>
  <c r="R927" i="5"/>
  <c r="F927" i="5"/>
  <c r="E1143" i="5"/>
  <c r="X1143" i="5" s="1"/>
  <c r="I1143" i="5"/>
  <c r="F1143" i="5"/>
  <c r="R1143" i="5"/>
  <c r="J1143" i="5"/>
  <c r="H1143" i="5"/>
  <c r="E1155" i="5"/>
  <c r="X1155" i="5" s="1"/>
  <c r="F1155" i="5"/>
  <c r="R1155" i="5"/>
  <c r="J1155" i="5"/>
  <c r="I1155" i="5"/>
  <c r="H1155" i="5"/>
  <c r="E1167" i="5"/>
  <c r="X1167" i="5" s="1"/>
  <c r="I1167" i="5"/>
  <c r="H1167" i="5"/>
  <c r="F1167" i="5"/>
  <c r="R1167" i="5"/>
  <c r="J1167" i="5"/>
  <c r="E1195" i="5"/>
  <c r="X1195" i="5" s="1"/>
  <c r="J1195" i="5"/>
  <c r="H1195" i="5"/>
  <c r="F1195" i="5"/>
  <c r="R1195" i="5"/>
  <c r="I1195" i="5"/>
  <c r="E1207" i="5"/>
  <c r="X1207" i="5" s="1"/>
  <c r="R1207" i="5"/>
  <c r="F1207" i="5"/>
  <c r="J1207" i="5"/>
  <c r="I1207" i="5"/>
  <c r="H1207" i="5"/>
  <c r="E1215" i="5"/>
  <c r="X1215" i="5" s="1"/>
  <c r="J1215" i="5"/>
  <c r="I1215" i="5"/>
  <c r="H1215" i="5"/>
  <c r="F1215" i="5"/>
  <c r="R1215" i="5"/>
  <c r="E1223" i="5"/>
  <c r="X1223" i="5" s="1"/>
  <c r="H1223" i="5"/>
  <c r="R1223" i="5"/>
  <c r="J1223" i="5"/>
  <c r="I1223" i="5"/>
  <c r="F1223" i="5"/>
  <c r="E1231" i="5"/>
  <c r="X1231" i="5" s="1"/>
  <c r="R1231" i="5"/>
  <c r="F1231" i="5"/>
  <c r="H1231" i="5"/>
  <c r="J1231" i="5"/>
  <c r="I1231" i="5"/>
  <c r="E1243" i="5"/>
  <c r="X1243" i="5" s="1"/>
  <c r="R1243" i="5"/>
  <c r="H1243" i="5"/>
  <c r="I1243" i="5"/>
  <c r="J1243" i="5"/>
  <c r="F1243" i="5"/>
  <c r="E199" i="5"/>
  <c r="X199" i="5" s="1"/>
  <c r="R199" i="5"/>
  <c r="J199" i="5"/>
  <c r="H199" i="5"/>
  <c r="I199" i="5"/>
  <c r="F199" i="5"/>
  <c r="E207" i="5"/>
  <c r="X207" i="5" s="1"/>
  <c r="R207" i="5"/>
  <c r="J207" i="5"/>
  <c r="F207" i="5"/>
  <c r="I207" i="5"/>
  <c r="H207" i="5"/>
  <c r="E215" i="5"/>
  <c r="X215" i="5" s="1"/>
  <c r="F215" i="5"/>
  <c r="R215" i="5"/>
  <c r="J215" i="5"/>
  <c r="I215" i="5"/>
  <c r="H215" i="5"/>
  <c r="E223" i="5"/>
  <c r="X223" i="5" s="1"/>
  <c r="R223" i="5"/>
  <c r="H223" i="5"/>
  <c r="J223" i="5"/>
  <c r="I223" i="5"/>
  <c r="F223" i="5"/>
  <c r="E315" i="5"/>
  <c r="X315" i="5" s="1"/>
  <c r="R315" i="5"/>
  <c r="J315" i="5"/>
  <c r="H315" i="5"/>
  <c r="F315" i="5"/>
  <c r="I315" i="5"/>
  <c r="E403" i="5"/>
  <c r="X403" i="5" s="1"/>
  <c r="J403" i="5"/>
  <c r="H403" i="5"/>
  <c r="F403" i="5"/>
  <c r="I403" i="5"/>
  <c r="R403" i="5"/>
  <c r="E411" i="5"/>
  <c r="X411" i="5" s="1"/>
  <c r="F411" i="5"/>
  <c r="I411" i="5"/>
  <c r="R411" i="5"/>
  <c r="H411" i="5"/>
  <c r="J411" i="5"/>
  <c r="E423" i="5"/>
  <c r="X423" i="5" s="1"/>
  <c r="J423" i="5"/>
  <c r="H423" i="5"/>
  <c r="F423" i="5"/>
  <c r="R423" i="5"/>
  <c r="I423" i="5"/>
  <c r="E439" i="5"/>
  <c r="X439" i="5" s="1"/>
  <c r="J439" i="5"/>
  <c r="H439" i="5"/>
  <c r="F439" i="5"/>
  <c r="I439" i="5"/>
  <c r="R439" i="5"/>
  <c r="E447" i="5"/>
  <c r="X447" i="5" s="1"/>
  <c r="J447" i="5"/>
  <c r="H447" i="5"/>
  <c r="I447" i="5"/>
  <c r="R447" i="5"/>
  <c r="F447" i="5"/>
  <c r="E475" i="5"/>
  <c r="X475" i="5" s="1"/>
  <c r="R475" i="5"/>
  <c r="I475" i="5"/>
  <c r="J475" i="5"/>
  <c r="F475" i="5"/>
  <c r="H475" i="5"/>
  <c r="E483" i="5"/>
  <c r="X483" i="5" s="1"/>
  <c r="F483" i="5"/>
  <c r="I483" i="5"/>
  <c r="H483" i="5"/>
  <c r="R483" i="5"/>
  <c r="J483" i="5"/>
  <c r="E507" i="5"/>
  <c r="X507" i="5" s="1"/>
  <c r="R507" i="5"/>
  <c r="I507" i="5"/>
  <c r="J507" i="5"/>
  <c r="F507" i="5"/>
  <c r="H507" i="5"/>
  <c r="E515" i="5"/>
  <c r="X515" i="5" s="1"/>
  <c r="F515" i="5"/>
  <c r="I515" i="5"/>
  <c r="H515" i="5"/>
  <c r="R515" i="5"/>
  <c r="J515" i="5"/>
  <c r="E523" i="5"/>
  <c r="X523" i="5" s="1"/>
  <c r="J523" i="5"/>
  <c r="F523" i="5"/>
  <c r="H523" i="5"/>
  <c r="I523" i="5"/>
  <c r="R523" i="5"/>
  <c r="E543" i="5"/>
  <c r="X543" i="5" s="1"/>
  <c r="J543" i="5"/>
  <c r="F543" i="5"/>
  <c r="H543" i="5"/>
  <c r="I543" i="5"/>
  <c r="R543" i="5"/>
  <c r="E555" i="5"/>
  <c r="X555" i="5" s="1"/>
  <c r="R555" i="5"/>
  <c r="H555" i="5"/>
  <c r="I555" i="5"/>
  <c r="J555" i="5"/>
  <c r="F555" i="5"/>
  <c r="E567" i="5"/>
  <c r="X567" i="5" s="1"/>
  <c r="R567" i="5"/>
  <c r="H567" i="5"/>
  <c r="I567" i="5"/>
  <c r="J567" i="5"/>
  <c r="F567" i="5"/>
  <c r="E575" i="5"/>
  <c r="X575" i="5" s="1"/>
  <c r="H575" i="5"/>
  <c r="I575" i="5"/>
  <c r="R575" i="5"/>
  <c r="F575" i="5"/>
  <c r="J575" i="5"/>
  <c r="E583" i="5"/>
  <c r="X583" i="5" s="1"/>
  <c r="H583" i="5"/>
  <c r="I583" i="5"/>
  <c r="R583" i="5"/>
  <c r="F583" i="5"/>
  <c r="J583" i="5"/>
  <c r="E595" i="5"/>
  <c r="X595" i="5" s="1"/>
  <c r="R595" i="5"/>
  <c r="H595" i="5"/>
  <c r="I595" i="5"/>
  <c r="J595" i="5"/>
  <c r="F595" i="5"/>
  <c r="E607" i="5"/>
  <c r="X607" i="5" s="1"/>
  <c r="R607" i="5"/>
  <c r="H607" i="5"/>
  <c r="I607" i="5"/>
  <c r="J607" i="5"/>
  <c r="F607" i="5"/>
  <c r="E643" i="5"/>
  <c r="X643" i="5" s="1"/>
  <c r="F643" i="5"/>
  <c r="I643" i="5"/>
  <c r="J643" i="5"/>
  <c r="R643" i="5"/>
  <c r="H643" i="5"/>
  <c r="E659" i="5"/>
  <c r="X659" i="5" s="1"/>
  <c r="H659" i="5"/>
  <c r="R659" i="5"/>
  <c r="F659" i="5"/>
  <c r="I659" i="5"/>
  <c r="J659" i="5"/>
  <c r="E671" i="5"/>
  <c r="X671" i="5" s="1"/>
  <c r="F671" i="5"/>
  <c r="I671" i="5"/>
  <c r="J671" i="5"/>
  <c r="R671" i="5"/>
  <c r="H671" i="5"/>
  <c r="E683" i="5"/>
  <c r="X683" i="5" s="1"/>
  <c r="J683" i="5"/>
  <c r="F683" i="5"/>
  <c r="I683" i="5"/>
  <c r="R683" i="5"/>
  <c r="H683" i="5"/>
  <c r="E747" i="5"/>
  <c r="X747" i="5" s="1"/>
  <c r="F747" i="5"/>
  <c r="R747" i="5"/>
  <c r="I747" i="5"/>
  <c r="H747" i="5"/>
  <c r="J747" i="5"/>
  <c r="E767" i="5"/>
  <c r="X767" i="5" s="1"/>
  <c r="I767" i="5"/>
  <c r="H767" i="5"/>
  <c r="F767" i="5"/>
  <c r="R767" i="5"/>
  <c r="J767" i="5"/>
  <c r="E775" i="5"/>
  <c r="X775" i="5" s="1"/>
  <c r="I775" i="5"/>
  <c r="R775" i="5"/>
  <c r="H775" i="5"/>
  <c r="F775" i="5"/>
  <c r="J775" i="5"/>
  <c r="E787" i="5"/>
  <c r="X787" i="5" s="1"/>
  <c r="H787" i="5"/>
  <c r="R787" i="5"/>
  <c r="F787" i="5"/>
  <c r="J787" i="5"/>
  <c r="I787" i="5"/>
  <c r="E795" i="5"/>
  <c r="X795" i="5" s="1"/>
  <c r="I795" i="5"/>
  <c r="H795" i="5"/>
  <c r="R795" i="5"/>
  <c r="F795" i="5"/>
  <c r="J795" i="5"/>
  <c r="E803" i="5"/>
  <c r="X803" i="5" s="1"/>
  <c r="F803" i="5"/>
  <c r="R803" i="5"/>
  <c r="H803" i="5"/>
  <c r="G803" i="5"/>
  <c r="J803" i="5"/>
  <c r="I803" i="5"/>
  <c r="E843" i="5"/>
  <c r="X843" i="5" s="1"/>
  <c r="F843" i="5"/>
  <c r="H843" i="5"/>
  <c r="I843" i="5"/>
  <c r="R843" i="5"/>
  <c r="J843" i="5"/>
  <c r="E851" i="5"/>
  <c r="X851" i="5" s="1"/>
  <c r="J851" i="5"/>
  <c r="R851" i="5"/>
  <c r="F851" i="5"/>
  <c r="H851" i="5"/>
  <c r="I851" i="5"/>
  <c r="E859" i="5"/>
  <c r="X859" i="5" s="1"/>
  <c r="R859" i="5"/>
  <c r="I859" i="5"/>
  <c r="F859" i="5"/>
  <c r="J859" i="5"/>
  <c r="H859" i="5"/>
  <c r="E891" i="5"/>
  <c r="X891" i="5" s="1"/>
  <c r="J891" i="5"/>
  <c r="I891" i="5"/>
  <c r="H891" i="5"/>
  <c r="R891" i="5"/>
  <c r="F891" i="5"/>
  <c r="E939" i="5"/>
  <c r="X939" i="5" s="1"/>
  <c r="R939" i="5"/>
  <c r="H939" i="5"/>
  <c r="F939" i="5"/>
  <c r="J939" i="5"/>
  <c r="I939" i="5"/>
  <c r="E955" i="5"/>
  <c r="X955" i="5" s="1"/>
  <c r="J955" i="5"/>
  <c r="I955" i="5"/>
  <c r="F955" i="5"/>
  <c r="H955" i="5"/>
  <c r="R955" i="5"/>
  <c r="E967" i="5"/>
  <c r="X967" i="5" s="1"/>
  <c r="R967" i="5"/>
  <c r="F967" i="5"/>
  <c r="I967" i="5"/>
  <c r="H967" i="5"/>
  <c r="J967" i="5"/>
  <c r="E975" i="5"/>
  <c r="X975" i="5" s="1"/>
  <c r="H975" i="5"/>
  <c r="J975" i="5"/>
  <c r="F975" i="5"/>
  <c r="R975" i="5"/>
  <c r="I975" i="5"/>
  <c r="E987" i="5"/>
  <c r="X987" i="5" s="1"/>
  <c r="F987" i="5"/>
  <c r="I987" i="5"/>
  <c r="J987" i="5"/>
  <c r="R987" i="5"/>
  <c r="H987" i="5"/>
  <c r="E1015" i="5"/>
  <c r="X1015" i="5" s="1"/>
  <c r="H1015" i="5"/>
  <c r="J1015" i="5"/>
  <c r="F1015" i="5"/>
  <c r="R1015" i="5"/>
  <c r="I1015" i="5"/>
  <c r="E1031" i="5"/>
  <c r="X1031" i="5" s="1"/>
  <c r="J1031" i="5"/>
  <c r="F1031" i="5"/>
  <c r="H1031" i="5"/>
  <c r="I1031" i="5"/>
  <c r="R1031" i="5"/>
  <c r="E1039" i="5"/>
  <c r="X1039" i="5" s="1"/>
  <c r="I1039" i="5"/>
  <c r="H1039" i="5"/>
  <c r="F1039" i="5"/>
  <c r="J1039" i="5"/>
  <c r="R1039" i="5"/>
  <c r="E1051" i="5"/>
  <c r="X1051" i="5" s="1"/>
  <c r="F1051" i="5"/>
  <c r="J1051" i="5"/>
  <c r="R1051" i="5"/>
  <c r="I1051" i="5"/>
  <c r="H1051" i="5"/>
  <c r="E1067" i="5"/>
  <c r="X1067" i="5" s="1"/>
  <c r="H1067" i="5"/>
  <c r="F1067" i="5"/>
  <c r="J1067" i="5"/>
  <c r="I1067" i="5"/>
  <c r="R1067" i="5"/>
  <c r="E1083" i="5"/>
  <c r="X1083" i="5" s="1"/>
  <c r="I1083" i="5"/>
  <c r="H1083" i="5"/>
  <c r="R1083" i="5"/>
  <c r="F1083" i="5"/>
  <c r="J1083" i="5"/>
  <c r="E1091" i="5"/>
  <c r="X1091" i="5" s="1"/>
  <c r="R1091" i="5"/>
  <c r="J1091" i="5"/>
  <c r="F1091" i="5"/>
  <c r="I1091" i="5"/>
  <c r="H1091" i="5"/>
  <c r="E1099" i="5"/>
  <c r="X1099" i="5" s="1"/>
  <c r="F1099" i="5"/>
  <c r="J1099" i="5"/>
  <c r="R1099" i="5"/>
  <c r="I1099" i="5"/>
  <c r="H1099" i="5"/>
  <c r="I1107" i="5"/>
  <c r="H1107" i="5"/>
  <c r="F1107" i="5"/>
  <c r="E1107" i="5"/>
  <c r="X1107" i="5" s="1"/>
  <c r="R1107" i="5"/>
  <c r="J1107" i="5"/>
  <c r="E1115" i="5"/>
  <c r="X1115" i="5" s="1"/>
  <c r="H1115" i="5"/>
  <c r="F1115" i="5"/>
  <c r="I1115" i="5"/>
  <c r="R1115" i="5"/>
  <c r="J1115" i="5"/>
  <c r="E1123" i="5"/>
  <c r="X1123" i="5" s="1"/>
  <c r="R1123" i="5"/>
  <c r="I1123" i="5"/>
  <c r="H1123" i="5"/>
  <c r="F1123" i="5"/>
  <c r="J1123" i="5"/>
  <c r="E1131" i="5"/>
  <c r="X1131" i="5" s="1"/>
  <c r="R1131" i="5"/>
  <c r="F1131" i="5"/>
  <c r="J1131" i="5"/>
  <c r="I1131" i="5"/>
  <c r="H1131" i="5"/>
  <c r="E1139" i="5"/>
  <c r="X1139" i="5" s="1"/>
  <c r="I1139" i="5"/>
  <c r="H1139" i="5"/>
  <c r="R1139" i="5"/>
  <c r="J1139" i="5"/>
  <c r="F1139" i="5"/>
  <c r="E1151" i="5"/>
  <c r="X1151" i="5" s="1"/>
  <c r="I1151" i="5"/>
  <c r="R1151" i="5"/>
  <c r="F1151" i="5"/>
  <c r="H1151" i="5"/>
  <c r="J1151" i="5"/>
  <c r="E1163" i="5"/>
  <c r="X1163" i="5" s="1"/>
  <c r="R1163" i="5"/>
  <c r="H1163" i="5"/>
  <c r="J1163" i="5"/>
  <c r="F1163" i="5"/>
  <c r="I1163" i="5"/>
  <c r="J1175" i="5"/>
  <c r="I1175" i="5"/>
  <c r="E1175" i="5"/>
  <c r="X1175" i="5" s="1"/>
  <c r="F1175" i="5"/>
  <c r="R1175" i="5"/>
  <c r="H1175" i="5"/>
  <c r="E1183" i="5"/>
  <c r="X1183" i="5" s="1"/>
  <c r="J1183" i="5"/>
  <c r="R1183" i="5"/>
  <c r="I1183" i="5"/>
  <c r="H1183" i="5"/>
  <c r="F1183" i="5"/>
  <c r="E2227" i="5"/>
  <c r="X2227" i="5" s="1"/>
  <c r="J2227" i="5"/>
  <c r="H2227" i="5"/>
  <c r="R2227" i="5"/>
  <c r="G2227" i="5"/>
  <c r="F2227" i="5"/>
  <c r="I2227" i="5"/>
  <c r="E1283" i="5"/>
  <c r="X1283" i="5" s="1"/>
  <c r="H1283" i="5"/>
  <c r="R1283" i="5"/>
  <c r="J1283" i="5"/>
  <c r="F1283" i="5"/>
  <c r="I1283" i="5"/>
  <c r="E1295" i="5"/>
  <c r="X1295" i="5" s="1"/>
  <c r="R1295" i="5"/>
  <c r="F1295" i="5"/>
  <c r="J1295" i="5"/>
  <c r="H1295" i="5"/>
  <c r="I1295" i="5"/>
  <c r="E1307" i="5"/>
  <c r="X1307" i="5" s="1"/>
  <c r="H1307" i="5"/>
  <c r="F1307" i="5"/>
  <c r="I1307" i="5"/>
  <c r="R1307" i="5"/>
  <c r="J1307" i="5"/>
  <c r="E1319" i="5"/>
  <c r="X1319" i="5" s="1"/>
  <c r="J1319" i="5"/>
  <c r="H1319" i="5"/>
  <c r="I1319" i="5"/>
  <c r="F1319" i="5"/>
  <c r="R1319" i="5"/>
  <c r="E1343" i="5"/>
  <c r="X1343" i="5" s="1"/>
  <c r="H1343" i="5"/>
  <c r="F1343" i="5"/>
  <c r="J1343" i="5"/>
  <c r="I1343" i="5"/>
  <c r="R1343" i="5"/>
  <c r="E1367" i="5"/>
  <c r="X1367" i="5" s="1"/>
  <c r="J1367" i="5"/>
  <c r="R1367" i="5"/>
  <c r="I1367" i="5"/>
  <c r="F1367" i="5"/>
  <c r="H1367" i="5"/>
  <c r="E1391" i="5"/>
  <c r="X1391" i="5" s="1"/>
  <c r="I1391" i="5"/>
  <c r="R1391" i="5"/>
  <c r="H1391" i="5"/>
  <c r="F1391" i="5"/>
  <c r="J1391" i="5"/>
  <c r="E1407" i="5"/>
  <c r="X1407" i="5" s="1"/>
  <c r="I1407" i="5"/>
  <c r="H1407" i="5"/>
  <c r="R1407" i="5"/>
  <c r="J1407" i="5"/>
  <c r="F1407" i="5"/>
  <c r="E1415" i="5"/>
  <c r="X1415" i="5" s="1"/>
  <c r="H1415" i="5"/>
  <c r="I1415" i="5"/>
  <c r="J1415" i="5"/>
  <c r="F1415" i="5"/>
  <c r="R1415" i="5"/>
  <c r="E1427" i="5"/>
  <c r="X1427" i="5" s="1"/>
  <c r="J1427" i="5"/>
  <c r="F1427" i="5"/>
  <c r="H1427" i="5"/>
  <c r="I1427" i="5"/>
  <c r="R1427" i="5"/>
  <c r="E1463" i="5"/>
  <c r="X1463" i="5" s="1"/>
  <c r="J1463" i="5"/>
  <c r="R1463" i="5"/>
  <c r="H1463" i="5"/>
  <c r="I1463" i="5"/>
  <c r="F1463" i="5"/>
  <c r="E1475" i="5"/>
  <c r="X1475" i="5" s="1"/>
  <c r="H1475" i="5"/>
  <c r="F1475" i="5"/>
  <c r="I1475" i="5"/>
  <c r="J1475" i="5"/>
  <c r="R1475" i="5"/>
  <c r="E1483" i="5"/>
  <c r="X1483" i="5" s="1"/>
  <c r="I1483" i="5"/>
  <c r="J1483" i="5"/>
  <c r="R1483" i="5"/>
  <c r="F1483" i="5"/>
  <c r="H1483" i="5"/>
  <c r="G1491" i="5"/>
  <c r="E1495" i="5"/>
  <c r="X1495" i="5" s="1"/>
  <c r="F1495" i="5"/>
  <c r="H1495" i="5"/>
  <c r="I1495" i="5"/>
  <c r="J1495" i="5"/>
  <c r="R1495" i="5"/>
  <c r="E1515" i="5"/>
  <c r="X1515" i="5" s="1"/>
  <c r="I1515" i="5"/>
  <c r="J1515" i="5"/>
  <c r="R1515" i="5"/>
  <c r="F1515" i="5"/>
  <c r="H1515" i="5"/>
  <c r="E1535" i="5"/>
  <c r="X1535" i="5" s="1"/>
  <c r="R1535" i="5"/>
  <c r="F1535" i="5"/>
  <c r="J1535" i="5"/>
  <c r="H1535" i="5"/>
  <c r="I1535" i="5"/>
  <c r="E1543" i="5"/>
  <c r="X1543" i="5" s="1"/>
  <c r="H1543" i="5"/>
  <c r="R1543" i="5"/>
  <c r="F1543" i="5"/>
  <c r="J1543" i="5"/>
  <c r="I1543" i="5"/>
  <c r="R1551" i="5"/>
  <c r="E1551" i="5"/>
  <c r="X1551" i="5" s="1"/>
  <c r="I1551" i="5"/>
  <c r="J1551" i="5"/>
  <c r="F1551" i="5"/>
  <c r="H1551" i="5"/>
  <c r="E1559" i="5"/>
  <c r="X1559" i="5" s="1"/>
  <c r="I1559" i="5"/>
  <c r="J1559" i="5"/>
  <c r="F1559" i="5"/>
  <c r="R1559" i="5"/>
  <c r="H1559" i="5"/>
  <c r="G1567" i="5"/>
  <c r="E1575" i="5"/>
  <c r="X1575" i="5" s="1"/>
  <c r="I1575" i="5"/>
  <c r="F1575" i="5"/>
  <c r="R1575" i="5"/>
  <c r="H1575" i="5"/>
  <c r="J1575" i="5"/>
  <c r="I1583" i="5"/>
  <c r="E1583" i="5"/>
  <c r="X1583" i="5" s="1"/>
  <c r="F1583" i="5"/>
  <c r="J1583" i="5"/>
  <c r="H1583" i="5"/>
  <c r="R1583" i="5"/>
  <c r="E1603" i="5"/>
  <c r="X1603" i="5" s="1"/>
  <c r="I1603" i="5"/>
  <c r="F1603" i="5"/>
  <c r="J1603" i="5"/>
  <c r="H1603" i="5"/>
  <c r="R1603" i="5"/>
  <c r="E1623" i="5"/>
  <c r="X1623" i="5" s="1"/>
  <c r="H1623" i="5"/>
  <c r="R1623" i="5"/>
  <c r="J1623" i="5"/>
  <c r="F1623" i="5"/>
  <c r="I1623" i="5"/>
  <c r="E1635" i="5"/>
  <c r="X1635" i="5" s="1"/>
  <c r="I1635" i="5"/>
  <c r="J1635" i="5"/>
  <c r="F1635" i="5"/>
  <c r="H1635" i="5"/>
  <c r="R1635" i="5"/>
  <c r="E1647" i="5"/>
  <c r="X1647" i="5" s="1"/>
  <c r="F1647" i="5"/>
  <c r="R1647" i="5"/>
  <c r="H1647" i="5"/>
  <c r="I1647" i="5"/>
  <c r="J1647" i="5"/>
  <c r="E1659" i="5"/>
  <c r="X1659" i="5" s="1"/>
  <c r="H1659" i="5"/>
  <c r="F1659" i="5"/>
  <c r="I1659" i="5"/>
  <c r="J1659" i="5"/>
  <c r="R1659" i="5"/>
  <c r="G1667" i="5"/>
  <c r="E1671" i="5"/>
  <c r="X1671" i="5" s="1"/>
  <c r="I1671" i="5"/>
  <c r="J1671" i="5"/>
  <c r="R1671" i="5"/>
  <c r="F1671" i="5"/>
  <c r="H1671" i="5"/>
  <c r="R1679" i="5"/>
  <c r="J1679" i="5"/>
  <c r="E1679" i="5"/>
  <c r="X1679" i="5" s="1"/>
  <c r="H1679" i="5"/>
  <c r="I1679" i="5"/>
  <c r="F1679" i="5"/>
  <c r="E1691" i="5"/>
  <c r="X1691" i="5" s="1"/>
  <c r="J1691" i="5"/>
  <c r="H1691" i="5"/>
  <c r="I1691" i="5"/>
  <c r="R1691" i="5"/>
  <c r="F1691" i="5"/>
  <c r="E1743" i="5"/>
  <c r="X1743" i="5" s="1"/>
  <c r="R1743" i="5"/>
  <c r="I1743" i="5"/>
  <c r="F1743" i="5"/>
  <c r="H1743" i="5"/>
  <c r="J1743" i="5"/>
  <c r="E1763" i="5"/>
  <c r="X1763" i="5" s="1"/>
  <c r="H1763" i="5"/>
  <c r="J1763" i="5"/>
  <c r="I1763" i="5"/>
  <c r="F1763" i="5"/>
  <c r="R1763" i="5"/>
  <c r="G1771" i="5"/>
  <c r="E1799" i="5"/>
  <c r="X1799" i="5" s="1"/>
  <c r="F1799" i="5"/>
  <c r="R1799" i="5"/>
  <c r="J1799" i="5"/>
  <c r="G1799" i="5"/>
  <c r="I1799" i="5"/>
  <c r="H1799" i="5"/>
  <c r="E1819" i="5"/>
  <c r="X1819" i="5" s="1"/>
  <c r="H1819" i="5"/>
  <c r="I1819" i="5"/>
  <c r="R1819" i="5"/>
  <c r="F1819" i="5"/>
  <c r="J1819" i="5"/>
  <c r="E1827" i="5"/>
  <c r="X1827" i="5" s="1"/>
  <c r="F1827" i="5"/>
  <c r="J1827" i="5"/>
  <c r="R1827" i="5"/>
  <c r="I1827" i="5"/>
  <c r="H1827" i="5"/>
  <c r="G1835" i="5"/>
  <c r="G1871" i="5"/>
  <c r="E1875" i="5"/>
  <c r="X1875" i="5" s="1"/>
  <c r="R1875" i="5"/>
  <c r="J1875" i="5"/>
  <c r="H1875" i="5"/>
  <c r="F1875" i="5"/>
  <c r="I1875" i="5"/>
  <c r="E1895" i="5"/>
  <c r="X1895" i="5" s="1"/>
  <c r="R1895" i="5"/>
  <c r="H1895" i="5"/>
  <c r="I1895" i="5"/>
  <c r="J1895" i="5"/>
  <c r="F1895" i="5"/>
  <c r="E1963" i="5"/>
  <c r="X1963" i="5" s="1"/>
  <c r="J1963" i="5"/>
  <c r="H1963" i="5"/>
  <c r="F1963" i="5"/>
  <c r="R1963" i="5"/>
  <c r="I1963" i="5"/>
  <c r="E2003" i="5"/>
  <c r="X2003" i="5" s="1"/>
  <c r="F2003" i="5"/>
  <c r="I2003" i="5"/>
  <c r="R2003" i="5"/>
  <c r="J2003" i="5"/>
  <c r="H2003" i="5"/>
  <c r="E2011" i="5"/>
  <c r="X2011" i="5" s="1"/>
  <c r="H2011" i="5"/>
  <c r="I2011" i="5"/>
  <c r="R2011" i="5"/>
  <c r="F2011" i="5"/>
  <c r="J2011" i="5"/>
  <c r="E2019" i="5"/>
  <c r="X2019" i="5" s="1"/>
  <c r="F2019" i="5"/>
  <c r="J2019" i="5"/>
  <c r="I2019" i="5"/>
  <c r="H2019" i="5"/>
  <c r="R2019" i="5"/>
  <c r="G2027" i="5"/>
  <c r="E2059" i="5"/>
  <c r="X2059" i="5" s="1"/>
  <c r="I2059" i="5"/>
  <c r="G2059" i="5"/>
  <c r="H2059" i="5"/>
  <c r="F2059" i="5"/>
  <c r="J2059" i="5"/>
  <c r="R2059" i="5"/>
  <c r="E2075" i="5"/>
  <c r="X2075" i="5" s="1"/>
  <c r="H2075" i="5"/>
  <c r="R2075" i="5"/>
  <c r="F2075" i="5"/>
  <c r="J2075" i="5"/>
  <c r="I2075" i="5"/>
  <c r="E2087" i="5"/>
  <c r="X2087" i="5" s="1"/>
  <c r="J2087" i="5"/>
  <c r="F2087" i="5"/>
  <c r="R2087" i="5"/>
  <c r="H2087" i="5"/>
  <c r="I2087" i="5"/>
  <c r="E2095" i="5"/>
  <c r="X2095" i="5" s="1"/>
  <c r="I2095" i="5"/>
  <c r="J2095" i="5"/>
  <c r="H2095" i="5"/>
  <c r="R2095" i="5"/>
  <c r="G2095" i="5"/>
  <c r="F2095" i="5"/>
  <c r="E2107" i="5"/>
  <c r="X2107" i="5" s="1"/>
  <c r="I2107" i="5"/>
  <c r="J2107" i="5"/>
  <c r="H2107" i="5"/>
  <c r="G2107" i="5"/>
  <c r="F2107" i="5"/>
  <c r="R2107" i="5"/>
  <c r="E2115" i="5"/>
  <c r="X2115" i="5" s="1"/>
  <c r="I2115" i="5"/>
  <c r="J2115" i="5"/>
  <c r="G2115" i="5"/>
  <c r="F2115" i="5"/>
  <c r="H2115" i="5"/>
  <c r="R2115" i="5"/>
  <c r="E2135" i="5"/>
  <c r="X2135" i="5" s="1"/>
  <c r="H2135" i="5"/>
  <c r="R2135" i="5"/>
  <c r="J2135" i="5"/>
  <c r="F2135" i="5"/>
  <c r="I2135" i="5"/>
  <c r="E2143" i="5"/>
  <c r="X2143" i="5" s="1"/>
  <c r="I2143" i="5"/>
  <c r="H2143" i="5"/>
  <c r="F2143" i="5"/>
  <c r="R2143" i="5"/>
  <c r="J2143" i="5"/>
  <c r="G2155" i="5"/>
  <c r="E2171" i="5"/>
  <c r="X2171" i="5" s="1"/>
  <c r="G2171" i="5"/>
  <c r="R2171" i="5"/>
  <c r="I2171" i="5"/>
  <c r="H2171" i="5"/>
  <c r="F2171" i="5"/>
  <c r="J2171" i="5"/>
  <c r="E2179" i="5"/>
  <c r="X2179" i="5" s="1"/>
  <c r="G2179" i="5"/>
  <c r="J2179" i="5"/>
  <c r="H2179" i="5"/>
  <c r="R2179" i="5"/>
  <c r="I2179" i="5"/>
  <c r="F2179" i="5"/>
  <c r="E2191" i="5"/>
  <c r="X2191" i="5" s="1"/>
  <c r="I2191" i="5"/>
  <c r="F2191" i="5"/>
  <c r="R2191" i="5"/>
  <c r="J2191" i="5"/>
  <c r="H2191" i="5"/>
  <c r="E2251" i="5"/>
  <c r="X2251" i="5" s="1"/>
  <c r="G2251" i="5"/>
  <c r="F2251" i="5"/>
  <c r="H2251" i="5"/>
  <c r="R2251" i="5"/>
  <c r="I2251" i="5"/>
  <c r="J2251" i="5"/>
  <c r="E2259" i="5"/>
  <c r="X2259" i="5" s="1"/>
  <c r="I2259" i="5"/>
  <c r="J2259" i="5"/>
  <c r="H2259" i="5"/>
  <c r="F2259" i="5"/>
  <c r="R2259" i="5"/>
  <c r="E2275" i="5"/>
  <c r="X2275" i="5" s="1"/>
  <c r="I2275" i="5"/>
  <c r="F2275" i="5"/>
  <c r="H2275" i="5"/>
  <c r="R2275" i="5"/>
  <c r="J2275" i="5"/>
  <c r="G2283" i="5"/>
  <c r="E2291" i="5"/>
  <c r="X2291" i="5" s="1"/>
  <c r="J2291" i="5"/>
  <c r="G2291" i="5"/>
  <c r="F2291" i="5"/>
  <c r="I2291" i="5"/>
  <c r="R2291" i="5"/>
  <c r="H2291" i="5"/>
  <c r="E2299" i="5"/>
  <c r="X2299" i="5" s="1"/>
  <c r="I2299" i="5"/>
  <c r="G2299" i="5"/>
  <c r="J2299" i="5"/>
  <c r="F2299" i="5"/>
  <c r="R2299" i="5"/>
  <c r="H2299" i="5"/>
  <c r="E2307" i="5"/>
  <c r="X2307" i="5" s="1"/>
  <c r="F2307" i="5"/>
  <c r="J2307" i="5"/>
  <c r="I2307" i="5"/>
  <c r="R2307" i="5"/>
  <c r="H2307" i="5"/>
  <c r="E2315" i="5"/>
  <c r="X2315" i="5" s="1"/>
  <c r="F2315" i="5"/>
  <c r="J2315" i="5"/>
  <c r="R2315" i="5"/>
  <c r="H2315" i="5"/>
  <c r="I2315" i="5"/>
  <c r="G2339" i="5"/>
  <c r="E2343" i="5"/>
  <c r="X2343" i="5" s="1"/>
  <c r="F2343" i="5"/>
  <c r="H2343" i="5"/>
  <c r="I2343" i="5"/>
  <c r="R2343" i="5"/>
  <c r="J2343" i="5"/>
  <c r="E2379" i="5"/>
  <c r="X2379" i="5" s="1"/>
  <c r="H2379" i="5"/>
  <c r="F2379" i="5"/>
  <c r="I2379" i="5"/>
  <c r="R2379" i="5"/>
  <c r="J2379" i="5"/>
  <c r="E2383" i="5"/>
  <c r="X2383" i="5" s="1"/>
  <c r="I2383" i="5"/>
  <c r="H2383" i="5"/>
  <c r="G2383" i="5"/>
  <c r="J2383" i="5"/>
  <c r="F2383" i="5"/>
  <c r="R2383" i="5"/>
  <c r="E2391" i="5"/>
  <c r="X2391" i="5" s="1"/>
  <c r="J2391" i="5"/>
  <c r="R2391" i="5"/>
  <c r="I2391" i="5"/>
  <c r="H2391" i="5"/>
  <c r="G2391" i="5"/>
  <c r="F2391" i="5"/>
  <c r="G2403" i="5"/>
  <c r="E2423" i="5"/>
  <c r="X2423" i="5" s="1"/>
  <c r="F2423" i="5"/>
  <c r="G2423" i="5"/>
  <c r="H2423" i="5"/>
  <c r="I2423" i="5"/>
  <c r="R2423" i="5"/>
  <c r="J2423" i="5"/>
  <c r="E2431" i="5"/>
  <c r="X2431" i="5" s="1"/>
  <c r="H2431" i="5"/>
  <c r="R2431" i="5"/>
  <c r="J2431" i="5"/>
  <c r="F2431" i="5"/>
  <c r="I2431" i="5"/>
  <c r="E2439" i="5"/>
  <c r="X2439" i="5" s="1"/>
  <c r="H2439" i="5"/>
  <c r="I2439" i="5"/>
  <c r="F2439" i="5"/>
  <c r="J2439" i="5"/>
  <c r="R2439" i="5"/>
  <c r="E2463" i="5"/>
  <c r="X2463" i="5" s="1"/>
  <c r="I2463" i="5"/>
  <c r="J2463" i="5"/>
  <c r="R2463" i="5"/>
  <c r="H2463" i="5"/>
  <c r="F2463" i="5"/>
  <c r="E2471" i="5"/>
  <c r="X2471" i="5" s="1"/>
  <c r="J2471" i="5"/>
  <c r="R2471" i="5"/>
  <c r="F2471" i="5"/>
  <c r="I2471" i="5"/>
  <c r="H2471" i="5"/>
  <c r="G883" i="5"/>
  <c r="E59" i="5"/>
  <c r="X59" i="5" s="1"/>
  <c r="R59" i="5"/>
  <c r="I59" i="5"/>
  <c r="J59" i="5"/>
  <c r="H59" i="5"/>
  <c r="F59" i="5"/>
  <c r="E67" i="5"/>
  <c r="X67" i="5" s="1"/>
  <c r="R67" i="5"/>
  <c r="I67" i="5"/>
  <c r="H67" i="5"/>
  <c r="F67" i="5"/>
  <c r="J67" i="5"/>
  <c r="E75" i="5"/>
  <c r="X75" i="5" s="1"/>
  <c r="I75" i="5"/>
  <c r="J75" i="5"/>
  <c r="F75" i="5"/>
  <c r="R75" i="5"/>
  <c r="H75" i="5"/>
  <c r="E83" i="5"/>
  <c r="X83" i="5" s="1"/>
  <c r="H83" i="5"/>
  <c r="I83" i="5"/>
  <c r="F83" i="5"/>
  <c r="R83" i="5"/>
  <c r="J83" i="5"/>
  <c r="E91" i="5"/>
  <c r="X91" i="5" s="1"/>
  <c r="I91" i="5"/>
  <c r="J91" i="5"/>
  <c r="R91" i="5"/>
  <c r="F91" i="5"/>
  <c r="H91" i="5"/>
  <c r="E99" i="5"/>
  <c r="X99" i="5" s="1"/>
  <c r="F99" i="5"/>
  <c r="H99" i="5"/>
  <c r="I99" i="5"/>
  <c r="R99" i="5"/>
  <c r="J99" i="5"/>
  <c r="E107" i="5"/>
  <c r="X107" i="5" s="1"/>
  <c r="F107" i="5"/>
  <c r="J107" i="5"/>
  <c r="I107" i="5"/>
  <c r="H107" i="5"/>
  <c r="R107" i="5"/>
  <c r="E115" i="5"/>
  <c r="X115" i="5" s="1"/>
  <c r="J115" i="5"/>
  <c r="R115" i="5"/>
  <c r="I115" i="5"/>
  <c r="H115" i="5"/>
  <c r="F115" i="5"/>
  <c r="E123" i="5"/>
  <c r="X123" i="5" s="1"/>
  <c r="R123" i="5"/>
  <c r="J123" i="5"/>
  <c r="F123" i="5"/>
  <c r="I123" i="5"/>
  <c r="H123" i="5"/>
  <c r="E131" i="5"/>
  <c r="X131" i="5" s="1"/>
  <c r="F131" i="5"/>
  <c r="J131" i="5"/>
  <c r="I131" i="5"/>
  <c r="R131" i="5"/>
  <c r="H131" i="5"/>
  <c r="E287" i="5"/>
  <c r="X287" i="5" s="1"/>
  <c r="F287" i="5"/>
  <c r="J287" i="5"/>
  <c r="R287" i="5"/>
  <c r="H287" i="5"/>
  <c r="I287" i="5"/>
  <c r="E295" i="5"/>
  <c r="X295" i="5" s="1"/>
  <c r="I295" i="5"/>
  <c r="F295" i="5"/>
  <c r="H295" i="5"/>
  <c r="J295" i="5"/>
  <c r="R295" i="5"/>
  <c r="E303" i="5"/>
  <c r="X303" i="5" s="1"/>
  <c r="I303" i="5"/>
  <c r="R303" i="5"/>
  <c r="F303" i="5"/>
  <c r="H303" i="5"/>
  <c r="J303" i="5"/>
  <c r="E311" i="5"/>
  <c r="X311" i="5" s="1"/>
  <c r="R311" i="5"/>
  <c r="F311" i="5"/>
  <c r="J311" i="5"/>
  <c r="H311" i="5"/>
  <c r="I311" i="5"/>
  <c r="E323" i="5"/>
  <c r="X323" i="5" s="1"/>
  <c r="F323" i="5"/>
  <c r="R323" i="5"/>
  <c r="J323" i="5"/>
  <c r="I323" i="5"/>
  <c r="H323" i="5"/>
  <c r="E331" i="5"/>
  <c r="X331" i="5" s="1"/>
  <c r="R331" i="5"/>
  <c r="F331" i="5"/>
  <c r="I331" i="5"/>
  <c r="H331" i="5"/>
  <c r="J331" i="5"/>
  <c r="E339" i="5"/>
  <c r="X339" i="5" s="1"/>
  <c r="I339" i="5"/>
  <c r="F339" i="5"/>
  <c r="R339" i="5"/>
  <c r="J339" i="5"/>
  <c r="H339" i="5"/>
  <c r="E355" i="5"/>
  <c r="X355" i="5" s="1"/>
  <c r="F355" i="5"/>
  <c r="I355" i="5"/>
  <c r="R355" i="5"/>
  <c r="J355" i="5"/>
  <c r="H355" i="5"/>
  <c r="E459" i="5"/>
  <c r="X459" i="5" s="1"/>
  <c r="I459" i="5"/>
  <c r="F459" i="5"/>
  <c r="R459" i="5"/>
  <c r="J459" i="5"/>
  <c r="H459" i="5"/>
  <c r="E471" i="5"/>
  <c r="X471" i="5" s="1"/>
  <c r="R471" i="5"/>
  <c r="I471" i="5"/>
  <c r="J471" i="5"/>
  <c r="F471" i="5"/>
  <c r="H471" i="5"/>
  <c r="E491" i="5"/>
  <c r="X491" i="5" s="1"/>
  <c r="F491" i="5"/>
  <c r="H491" i="5"/>
  <c r="J491" i="5"/>
  <c r="R491" i="5"/>
  <c r="I491" i="5"/>
  <c r="E503" i="5"/>
  <c r="X503" i="5" s="1"/>
  <c r="F503" i="5"/>
  <c r="H503" i="5"/>
  <c r="J503" i="5"/>
  <c r="R503" i="5"/>
  <c r="I503" i="5"/>
  <c r="E531" i="5"/>
  <c r="X531" i="5" s="1"/>
  <c r="J531" i="5"/>
  <c r="R531" i="5"/>
  <c r="F531" i="5"/>
  <c r="I531" i="5"/>
  <c r="H531" i="5"/>
  <c r="E539" i="5"/>
  <c r="X539" i="5" s="1"/>
  <c r="J539" i="5"/>
  <c r="F539" i="5"/>
  <c r="H539" i="5"/>
  <c r="I539" i="5"/>
  <c r="R539" i="5"/>
  <c r="E603" i="5"/>
  <c r="X603" i="5" s="1"/>
  <c r="R603" i="5"/>
  <c r="H603" i="5"/>
  <c r="I603" i="5"/>
  <c r="J603" i="5"/>
  <c r="F603" i="5"/>
  <c r="E631" i="5"/>
  <c r="X631" i="5" s="1"/>
  <c r="R631" i="5"/>
  <c r="H631" i="5"/>
  <c r="I631" i="5"/>
  <c r="J631" i="5"/>
  <c r="F631" i="5"/>
  <c r="E639" i="5"/>
  <c r="X639" i="5" s="1"/>
  <c r="G639" i="5"/>
  <c r="H639" i="5"/>
  <c r="J639" i="5"/>
  <c r="F639" i="5"/>
  <c r="I639" i="5"/>
  <c r="R639" i="5"/>
  <c r="E655" i="5"/>
  <c r="X655" i="5" s="1"/>
  <c r="H655" i="5"/>
  <c r="R655" i="5"/>
  <c r="F655" i="5"/>
  <c r="I655" i="5"/>
  <c r="J655" i="5"/>
  <c r="E715" i="5"/>
  <c r="X715" i="5" s="1"/>
  <c r="F715" i="5"/>
  <c r="R715" i="5"/>
  <c r="I715" i="5"/>
  <c r="J715" i="5"/>
  <c r="H715" i="5"/>
  <c r="E723" i="5"/>
  <c r="X723" i="5" s="1"/>
  <c r="H723" i="5"/>
  <c r="I723" i="5"/>
  <c r="J723" i="5"/>
  <c r="R723" i="5"/>
  <c r="F723" i="5"/>
  <c r="E735" i="5"/>
  <c r="X735" i="5" s="1"/>
  <c r="R735" i="5"/>
  <c r="I735" i="5"/>
  <c r="F735" i="5"/>
  <c r="H735" i="5"/>
  <c r="J735" i="5"/>
  <c r="E743" i="5"/>
  <c r="X743" i="5" s="1"/>
  <c r="J743" i="5"/>
  <c r="R743" i="5"/>
  <c r="I743" i="5"/>
  <c r="F743" i="5"/>
  <c r="H743" i="5"/>
  <c r="E811" i="5"/>
  <c r="X811" i="5" s="1"/>
  <c r="J811" i="5"/>
  <c r="R811" i="5"/>
  <c r="F811" i="5"/>
  <c r="I811" i="5"/>
  <c r="H811" i="5"/>
  <c r="E827" i="5"/>
  <c r="X827" i="5" s="1"/>
  <c r="F827" i="5"/>
  <c r="H827" i="5"/>
  <c r="I827" i="5"/>
  <c r="J827" i="5"/>
  <c r="R827" i="5"/>
  <c r="E839" i="5"/>
  <c r="X839" i="5" s="1"/>
  <c r="J839" i="5"/>
  <c r="R839" i="5"/>
  <c r="F839" i="5"/>
  <c r="H839" i="5"/>
  <c r="I839" i="5"/>
  <c r="E867" i="5"/>
  <c r="X867" i="5" s="1"/>
  <c r="F867" i="5"/>
  <c r="I867" i="5"/>
  <c r="J867" i="5"/>
  <c r="R867" i="5"/>
  <c r="H867" i="5"/>
  <c r="E875" i="5"/>
  <c r="X875" i="5" s="1"/>
  <c r="F875" i="5"/>
  <c r="R875" i="5"/>
  <c r="H875" i="5"/>
  <c r="J875" i="5"/>
  <c r="I875" i="5"/>
  <c r="E887" i="5"/>
  <c r="X887" i="5" s="1"/>
  <c r="J887" i="5"/>
  <c r="F887" i="5"/>
  <c r="I887" i="5"/>
  <c r="R887" i="5"/>
  <c r="H887" i="5"/>
  <c r="E899" i="5"/>
  <c r="X899" i="5" s="1"/>
  <c r="F899" i="5"/>
  <c r="J899" i="5"/>
  <c r="H899" i="5"/>
  <c r="I899" i="5"/>
  <c r="R899" i="5"/>
  <c r="E911" i="5"/>
  <c r="X911" i="5" s="1"/>
  <c r="R911" i="5"/>
  <c r="F911" i="5"/>
  <c r="J911" i="5"/>
  <c r="I911" i="5"/>
  <c r="H911" i="5"/>
  <c r="E923" i="5"/>
  <c r="X923" i="5" s="1"/>
  <c r="H923" i="5"/>
  <c r="F923" i="5"/>
  <c r="R923" i="5"/>
  <c r="J923" i="5"/>
  <c r="I923" i="5"/>
  <c r="E1159" i="5"/>
  <c r="X1159" i="5" s="1"/>
  <c r="I1159" i="5"/>
  <c r="R1159" i="5"/>
  <c r="J1159" i="5"/>
  <c r="H1159" i="5"/>
  <c r="F1159" i="5"/>
  <c r="E1191" i="5"/>
  <c r="X1191" i="5" s="1"/>
  <c r="R1191" i="5"/>
  <c r="F1191" i="5"/>
  <c r="I1191" i="5"/>
  <c r="J1191" i="5"/>
  <c r="H1191" i="5"/>
  <c r="E1203" i="5"/>
  <c r="X1203" i="5" s="1"/>
  <c r="H1203" i="5"/>
  <c r="R1203" i="5"/>
  <c r="F1203" i="5"/>
  <c r="I1203" i="5"/>
  <c r="J1203" i="5"/>
  <c r="E1211" i="5"/>
  <c r="X1211" i="5" s="1"/>
  <c r="I1211" i="5"/>
  <c r="F1211" i="5"/>
  <c r="J1211" i="5"/>
  <c r="R1211" i="5"/>
  <c r="H1211" i="5"/>
  <c r="E1219" i="5"/>
  <c r="X1219" i="5" s="1"/>
  <c r="I1219" i="5"/>
  <c r="R1219" i="5"/>
  <c r="J1219" i="5"/>
  <c r="F1219" i="5"/>
  <c r="H1219" i="5"/>
  <c r="E1227" i="5"/>
  <c r="X1227" i="5" s="1"/>
  <c r="H1227" i="5"/>
  <c r="F1227" i="5"/>
  <c r="J1227" i="5"/>
  <c r="I1227" i="5"/>
  <c r="R1227" i="5"/>
  <c r="R1239" i="5"/>
  <c r="E1239" i="5"/>
  <c r="X1239" i="5" s="1"/>
  <c r="H1239" i="5"/>
  <c r="I1239" i="5"/>
  <c r="F1239" i="5"/>
  <c r="J1239" i="5"/>
  <c r="E1247" i="5"/>
  <c r="X1247" i="5" s="1"/>
  <c r="I1247" i="5"/>
  <c r="H1247" i="5"/>
  <c r="R1247" i="5"/>
  <c r="J1247" i="5"/>
  <c r="F1247" i="5"/>
  <c r="E1251" i="5"/>
  <c r="X1251" i="5" s="1"/>
  <c r="H1251" i="5"/>
  <c r="I1251" i="5"/>
  <c r="F1251" i="5"/>
  <c r="R1251" i="5"/>
  <c r="J1251" i="5"/>
  <c r="E1263" i="5"/>
  <c r="X1263" i="5" s="1"/>
  <c r="F1263" i="5"/>
  <c r="H1263" i="5"/>
  <c r="R1263" i="5"/>
  <c r="J1263" i="5"/>
  <c r="I1263" i="5"/>
  <c r="F1271" i="5"/>
  <c r="E1271" i="5"/>
  <c r="X1271" i="5" s="1"/>
  <c r="H1271" i="5"/>
  <c r="J1271" i="5"/>
  <c r="I1271" i="5"/>
  <c r="R1271" i="5"/>
  <c r="J1303" i="5"/>
  <c r="F1303" i="5"/>
  <c r="I1303" i="5"/>
  <c r="H1303" i="5"/>
  <c r="R1303" i="5"/>
  <c r="E1303" i="5"/>
  <c r="X1303" i="5" s="1"/>
  <c r="E1315" i="5"/>
  <c r="X1315" i="5" s="1"/>
  <c r="H1315" i="5"/>
  <c r="F1315" i="5"/>
  <c r="R1315" i="5"/>
  <c r="J1315" i="5"/>
  <c r="I1315" i="5"/>
  <c r="E1331" i="5"/>
  <c r="X1331" i="5" s="1"/>
  <c r="F1331" i="5"/>
  <c r="R1331" i="5"/>
  <c r="J1331" i="5"/>
  <c r="I1331" i="5"/>
  <c r="H1331" i="5"/>
  <c r="E1351" i="5"/>
  <c r="X1351" i="5" s="1"/>
  <c r="F1351" i="5"/>
  <c r="R1351" i="5"/>
  <c r="H1351" i="5"/>
  <c r="J1351" i="5"/>
  <c r="I1351" i="5"/>
  <c r="E1363" i="5"/>
  <c r="X1363" i="5" s="1"/>
  <c r="J1363" i="5"/>
  <c r="H1363" i="5"/>
  <c r="I1363" i="5"/>
  <c r="R1363" i="5"/>
  <c r="F1363" i="5"/>
  <c r="E1379" i="5"/>
  <c r="X1379" i="5" s="1"/>
  <c r="H1379" i="5"/>
  <c r="R1379" i="5"/>
  <c r="I1379" i="5"/>
  <c r="F1379" i="5"/>
  <c r="J1379" i="5"/>
  <c r="E1387" i="5"/>
  <c r="X1387" i="5" s="1"/>
  <c r="F1387" i="5"/>
  <c r="R1387" i="5"/>
  <c r="H1387" i="5"/>
  <c r="J1387" i="5"/>
  <c r="I1387" i="5"/>
  <c r="E1403" i="5"/>
  <c r="X1403" i="5" s="1"/>
  <c r="R1403" i="5"/>
  <c r="I1403" i="5"/>
  <c r="J1403" i="5"/>
  <c r="F1403" i="5"/>
  <c r="H1403" i="5"/>
  <c r="E1423" i="5"/>
  <c r="X1423" i="5" s="1"/>
  <c r="H1423" i="5"/>
  <c r="J1423" i="5"/>
  <c r="F1423" i="5"/>
  <c r="R1423" i="5"/>
  <c r="I1423" i="5"/>
  <c r="E1435" i="5"/>
  <c r="X1435" i="5" s="1"/>
  <c r="I1435" i="5"/>
  <c r="F1435" i="5"/>
  <c r="H1435" i="5"/>
  <c r="J1435" i="5"/>
  <c r="R1435" i="5"/>
  <c r="E1447" i="5"/>
  <c r="X1447" i="5" s="1"/>
  <c r="R1447" i="5"/>
  <c r="F1447" i="5"/>
  <c r="J1447" i="5"/>
  <c r="H1447" i="5"/>
  <c r="I1447" i="5"/>
  <c r="E1459" i="5"/>
  <c r="X1459" i="5" s="1"/>
  <c r="F1459" i="5"/>
  <c r="H1459" i="5"/>
  <c r="J1459" i="5"/>
  <c r="R1459" i="5"/>
  <c r="I1459" i="5"/>
  <c r="E1471" i="5"/>
  <c r="X1471" i="5" s="1"/>
  <c r="J1471" i="5"/>
  <c r="R1471" i="5"/>
  <c r="F1471" i="5"/>
  <c r="H1471" i="5"/>
  <c r="I1471" i="5"/>
  <c r="G1487" i="5"/>
  <c r="G1499" i="5"/>
  <c r="E1503" i="5"/>
  <c r="X1503" i="5" s="1"/>
  <c r="H1503" i="5"/>
  <c r="R1503" i="5"/>
  <c r="I1503" i="5"/>
  <c r="F1503" i="5"/>
  <c r="J1503" i="5"/>
  <c r="E1511" i="5"/>
  <c r="X1511" i="5" s="1"/>
  <c r="R1511" i="5"/>
  <c r="F1511" i="5"/>
  <c r="J1511" i="5"/>
  <c r="H1511" i="5"/>
  <c r="I1511" i="5"/>
  <c r="E1523" i="5"/>
  <c r="X1523" i="5" s="1"/>
  <c r="F1523" i="5"/>
  <c r="H1523" i="5"/>
  <c r="I1523" i="5"/>
  <c r="R1523" i="5"/>
  <c r="J1523" i="5"/>
  <c r="E1531" i="5"/>
  <c r="X1531" i="5" s="1"/>
  <c r="R1531" i="5"/>
  <c r="F1531" i="5"/>
  <c r="H1531" i="5"/>
  <c r="J1531" i="5"/>
  <c r="I1531" i="5"/>
  <c r="G1563" i="5"/>
  <c r="E1571" i="5"/>
  <c r="X1571" i="5" s="1"/>
  <c r="H1571" i="5"/>
  <c r="R1571" i="5"/>
  <c r="F1571" i="5"/>
  <c r="J1571" i="5"/>
  <c r="I1571" i="5"/>
  <c r="E1591" i="5"/>
  <c r="X1591" i="5" s="1"/>
  <c r="I1591" i="5"/>
  <c r="J1591" i="5"/>
  <c r="R1591" i="5"/>
  <c r="F1591" i="5"/>
  <c r="H1591" i="5"/>
  <c r="E1599" i="5"/>
  <c r="X1599" i="5" s="1"/>
  <c r="I1599" i="5"/>
  <c r="F1599" i="5"/>
  <c r="R1599" i="5"/>
  <c r="J1599" i="5"/>
  <c r="H1599" i="5"/>
  <c r="G1607" i="5"/>
  <c r="E1611" i="5"/>
  <c r="X1611" i="5" s="1"/>
  <c r="R1611" i="5"/>
  <c r="H1611" i="5"/>
  <c r="J1611" i="5"/>
  <c r="F1611" i="5"/>
  <c r="I1611" i="5"/>
  <c r="E1619" i="5"/>
  <c r="X1619" i="5" s="1"/>
  <c r="I1619" i="5"/>
  <c r="F1619" i="5"/>
  <c r="R1619" i="5"/>
  <c r="J1619" i="5"/>
  <c r="H1619" i="5"/>
  <c r="E1631" i="5"/>
  <c r="X1631" i="5" s="1"/>
  <c r="H1631" i="5"/>
  <c r="F1631" i="5"/>
  <c r="R1631" i="5"/>
  <c r="J1631" i="5"/>
  <c r="I1631" i="5"/>
  <c r="G1639" i="5"/>
  <c r="E1643" i="5"/>
  <c r="X1643" i="5" s="1"/>
  <c r="R1643" i="5"/>
  <c r="H1643" i="5"/>
  <c r="F1643" i="5"/>
  <c r="J1643" i="5"/>
  <c r="I1643" i="5"/>
  <c r="G1663" i="5"/>
  <c r="G1683" i="5"/>
  <c r="E1687" i="5"/>
  <c r="X1687" i="5" s="1"/>
  <c r="H1687" i="5"/>
  <c r="I1687" i="5"/>
  <c r="F1687" i="5"/>
  <c r="R1687" i="5"/>
  <c r="J1687" i="5"/>
  <c r="E1699" i="5"/>
  <c r="X1699" i="5" s="1"/>
  <c r="J1699" i="5"/>
  <c r="R1699" i="5"/>
  <c r="H1699" i="5"/>
  <c r="I1699" i="5"/>
  <c r="F1699" i="5"/>
  <c r="E1707" i="5"/>
  <c r="X1707" i="5" s="1"/>
  <c r="H1707" i="5"/>
  <c r="R1707" i="5"/>
  <c r="F1707" i="5"/>
  <c r="I1707" i="5"/>
  <c r="J1707" i="5"/>
  <c r="E1719" i="5"/>
  <c r="X1719" i="5" s="1"/>
  <c r="H1719" i="5"/>
  <c r="F1719" i="5"/>
  <c r="J1719" i="5"/>
  <c r="I1719" i="5"/>
  <c r="R1719" i="5"/>
  <c r="G1719" i="5"/>
  <c r="E1739" i="5"/>
  <c r="X1739" i="5" s="1"/>
  <c r="H1739" i="5"/>
  <c r="R1739" i="5"/>
  <c r="F1739" i="5"/>
  <c r="J1739" i="5"/>
  <c r="I1739" i="5"/>
  <c r="G1739" i="5"/>
  <c r="E1751" i="5"/>
  <c r="X1751" i="5" s="1"/>
  <c r="F1751" i="5"/>
  <c r="H1751" i="5"/>
  <c r="J1751" i="5"/>
  <c r="R1751" i="5"/>
  <c r="I1751" i="5"/>
  <c r="E1759" i="5"/>
  <c r="X1759" i="5" s="1"/>
  <c r="R1759" i="5"/>
  <c r="H1759" i="5"/>
  <c r="I1759" i="5"/>
  <c r="J1759" i="5"/>
  <c r="F1759" i="5"/>
  <c r="E1807" i="5"/>
  <c r="X1807" i="5" s="1"/>
  <c r="I1807" i="5"/>
  <c r="R1807" i="5"/>
  <c r="F1807" i="5"/>
  <c r="H1807" i="5"/>
  <c r="J1807" i="5"/>
  <c r="E1883" i="5"/>
  <c r="X1883" i="5" s="1"/>
  <c r="H1883" i="5"/>
  <c r="R1883" i="5"/>
  <c r="F1883" i="5"/>
  <c r="I1883" i="5"/>
  <c r="J1883" i="5"/>
  <c r="E1899" i="5"/>
  <c r="X1899" i="5" s="1"/>
  <c r="F1899" i="5"/>
  <c r="R1899" i="5"/>
  <c r="H1899" i="5"/>
  <c r="I1899" i="5"/>
  <c r="J1899" i="5"/>
  <c r="E1927" i="5"/>
  <c r="X1927" i="5" s="1"/>
  <c r="F1927" i="5"/>
  <c r="R1927" i="5"/>
  <c r="H1927" i="5"/>
  <c r="J1927" i="5"/>
  <c r="G1927" i="5"/>
  <c r="I1927" i="5"/>
  <c r="E1939" i="5"/>
  <c r="X1939" i="5" s="1"/>
  <c r="F1939" i="5"/>
  <c r="I1939" i="5"/>
  <c r="J1939" i="5"/>
  <c r="R1939" i="5"/>
  <c r="H1939" i="5"/>
  <c r="E1947" i="5"/>
  <c r="X1947" i="5" s="1"/>
  <c r="H1947" i="5"/>
  <c r="R1947" i="5"/>
  <c r="F1947" i="5"/>
  <c r="J1947" i="5"/>
  <c r="I1947" i="5"/>
  <c r="E1955" i="5"/>
  <c r="X1955" i="5" s="1"/>
  <c r="J1955" i="5"/>
  <c r="R1955" i="5"/>
  <c r="F1955" i="5"/>
  <c r="H1955" i="5"/>
  <c r="I1955" i="5"/>
  <c r="G2063" i="5"/>
  <c r="E2067" i="5"/>
  <c r="X2067" i="5" s="1"/>
  <c r="J2067" i="5"/>
  <c r="F2067" i="5"/>
  <c r="R2067" i="5"/>
  <c r="I2067" i="5"/>
  <c r="H2067" i="5"/>
  <c r="E2071" i="5"/>
  <c r="X2071" i="5" s="1"/>
  <c r="H2071" i="5"/>
  <c r="F2071" i="5"/>
  <c r="J2071" i="5"/>
  <c r="R2071" i="5"/>
  <c r="I2071" i="5"/>
  <c r="E2083" i="5"/>
  <c r="X2083" i="5" s="1"/>
  <c r="J2083" i="5"/>
  <c r="H2083" i="5"/>
  <c r="I2083" i="5"/>
  <c r="R2083" i="5"/>
  <c r="F2083" i="5"/>
  <c r="E2091" i="5"/>
  <c r="X2091" i="5" s="1"/>
  <c r="J2091" i="5"/>
  <c r="I2091" i="5"/>
  <c r="H2091" i="5"/>
  <c r="R2091" i="5"/>
  <c r="F2091" i="5"/>
  <c r="E2131" i="5"/>
  <c r="X2131" i="5" s="1"/>
  <c r="F2131" i="5"/>
  <c r="R2131" i="5"/>
  <c r="J2131" i="5"/>
  <c r="I2131" i="5"/>
  <c r="H2131" i="5"/>
  <c r="E2199" i="5"/>
  <c r="X2199" i="5" s="1"/>
  <c r="J2199" i="5"/>
  <c r="H2199" i="5"/>
  <c r="F2199" i="5"/>
  <c r="R2199" i="5"/>
  <c r="I2199" i="5"/>
  <c r="E2207" i="5"/>
  <c r="X2207" i="5" s="1"/>
  <c r="H2207" i="5"/>
  <c r="I2207" i="5"/>
  <c r="F2207" i="5"/>
  <c r="R2207" i="5"/>
  <c r="J2207" i="5"/>
  <c r="E2215" i="5"/>
  <c r="X2215" i="5" s="1"/>
  <c r="J2215" i="5"/>
  <c r="H2215" i="5"/>
  <c r="F2215" i="5"/>
  <c r="I2215" i="5"/>
  <c r="R2215" i="5"/>
  <c r="E2223" i="5"/>
  <c r="X2223" i="5" s="1"/>
  <c r="G2223" i="5"/>
  <c r="I2223" i="5"/>
  <c r="F2223" i="5"/>
  <c r="J2223" i="5"/>
  <c r="R2223" i="5"/>
  <c r="H2223" i="5"/>
  <c r="E2347" i="5"/>
  <c r="X2347" i="5" s="1"/>
  <c r="R2347" i="5"/>
  <c r="F2347" i="5"/>
  <c r="H2347" i="5"/>
  <c r="J2347" i="5"/>
  <c r="I2347" i="5"/>
  <c r="E2371" i="5"/>
  <c r="X2371" i="5" s="1"/>
  <c r="R2371" i="5"/>
  <c r="J2371" i="5"/>
  <c r="I2371" i="5"/>
  <c r="F2371" i="5"/>
  <c r="H2371" i="5"/>
  <c r="E2407" i="5"/>
  <c r="X2407" i="5" s="1"/>
  <c r="R2407" i="5"/>
  <c r="J2407" i="5"/>
  <c r="F2407" i="5"/>
  <c r="H2407" i="5"/>
  <c r="I2407" i="5"/>
  <c r="E2443" i="5"/>
  <c r="X2443" i="5" s="1"/>
  <c r="R2443" i="5"/>
  <c r="F2443" i="5"/>
  <c r="H2443" i="5"/>
  <c r="J2443" i="5"/>
  <c r="I2443" i="5"/>
  <c r="E2459" i="5"/>
  <c r="X2459" i="5" s="1"/>
  <c r="F2459" i="5"/>
  <c r="H2459" i="5"/>
  <c r="G2459" i="5"/>
  <c r="R2459" i="5"/>
  <c r="J2459" i="5"/>
  <c r="I2459" i="5"/>
  <c r="E2475" i="5"/>
  <c r="X2475" i="5" s="1"/>
  <c r="R2475" i="5"/>
  <c r="H2475" i="5"/>
  <c r="F2475" i="5"/>
  <c r="I2475" i="5"/>
  <c r="J2475" i="5"/>
  <c r="E2495" i="5"/>
  <c r="J2495" i="5"/>
  <c r="R2495" i="5"/>
  <c r="I2495" i="5"/>
  <c r="F2495" i="5"/>
  <c r="H2495" i="5"/>
  <c r="A24" i="6"/>
  <c r="B56" i="4"/>
  <c r="A39" i="6" s="1"/>
  <c r="B62" i="4"/>
  <c r="A44" i="6" s="1"/>
  <c r="H68" i="6"/>
  <c r="D68" i="6" s="1"/>
  <c r="C26" i="6"/>
  <c r="H67" i="6"/>
  <c r="D67" i="6" s="1"/>
  <c r="B50" i="4"/>
  <c r="A34" i="6" s="1"/>
  <c r="C46" i="6"/>
  <c r="F69" i="6"/>
  <c r="C69" i="6" s="1"/>
  <c r="C35" i="6"/>
  <c r="A14" i="6"/>
  <c r="D26" i="6"/>
  <c r="C25" i="6"/>
  <c r="B51" i="4"/>
  <c r="A35" i="6" s="1"/>
  <c r="B69" i="4"/>
  <c r="A50" i="6" s="1"/>
  <c r="B63" i="4"/>
  <c r="A45" i="6" s="1"/>
  <c r="A25" i="6"/>
  <c r="B57" i="4"/>
  <c r="A40" i="6" s="1"/>
  <c r="B33" i="4"/>
  <c r="A20" i="6" s="1"/>
  <c r="A15" i="6"/>
  <c r="A17" i="6"/>
  <c r="B35" i="4"/>
  <c r="A22" i="6" s="1"/>
  <c r="B52" i="4"/>
  <c r="A36" i="6" s="1"/>
  <c r="B58" i="4"/>
  <c r="A41" i="6" s="1"/>
  <c r="B64" i="4"/>
  <c r="A46" i="6" s="1"/>
  <c r="A26" i="6"/>
  <c r="B70" i="4"/>
  <c r="A51" i="6" s="1"/>
  <c r="A16" i="6"/>
  <c r="B34" i="4"/>
  <c r="A21" i="6" s="1"/>
  <c r="H42" i="6"/>
  <c r="C37" i="6"/>
  <c r="D41" i="6"/>
  <c r="C41" i="6"/>
  <c r="D31" i="6"/>
  <c r="C31" i="6"/>
  <c r="D47" i="6"/>
  <c r="C47" i="6"/>
  <c r="C36" i="6"/>
  <c r="C51" i="6"/>
  <c r="C30" i="6"/>
  <c r="C50" i="6"/>
  <c r="C40" i="6"/>
  <c r="C45" i="6"/>
  <c r="D45" i="6"/>
  <c r="B39" i="6"/>
  <c r="G39" i="6" s="1"/>
  <c r="B44" i="6"/>
  <c r="G44" i="6" s="1"/>
  <c r="B34" i="6"/>
  <c r="G34" i="6" s="1"/>
  <c r="B24" i="6"/>
  <c r="G24" i="6" s="1"/>
  <c r="F24" i="6"/>
  <c r="B49" i="6"/>
  <c r="G49" i="6" s="1"/>
  <c r="B29" i="6"/>
  <c r="G29" i="6" s="1"/>
  <c r="G19" i="6"/>
  <c r="H19" i="6" s="1"/>
  <c r="H64" i="6"/>
  <c r="B64" i="6"/>
  <c r="T39" i="5"/>
  <c r="T51" i="5"/>
  <c r="T48" i="5"/>
  <c r="T34" i="5"/>
  <c r="T42" i="5"/>
  <c r="T49" i="5"/>
  <c r="T30" i="5"/>
  <c r="T31" i="5"/>
  <c r="T32" i="5"/>
  <c r="T43" i="5"/>
  <c r="T40" i="5"/>
  <c r="T36" i="5"/>
  <c r="T44" i="5"/>
  <c r="T37" i="5"/>
  <c r="T52" i="5"/>
  <c r="T45" i="5"/>
  <c r="T41" i="5"/>
  <c r="T47" i="5"/>
  <c r="T54" i="5"/>
  <c r="T38" i="5"/>
  <c r="T55" i="5"/>
  <c r="T46" i="5"/>
  <c r="T33" i="5"/>
  <c r="T53" i="5"/>
  <c r="T50" i="5"/>
  <c r="D66" i="6" l="1"/>
  <c r="C68" i="6"/>
  <c r="C67" i="6"/>
  <c r="H69" i="6"/>
  <c r="D42" i="6"/>
  <c r="C42" i="6"/>
  <c r="D19" i="6"/>
  <c r="C19" i="6"/>
  <c r="K65" i="6"/>
  <c r="F34" i="6"/>
  <c r="H34" i="6" s="1"/>
  <c r="F49" i="6"/>
  <c r="H49" i="6" s="1"/>
  <c r="F44" i="6"/>
  <c r="H44" i="6" s="1"/>
  <c r="F39" i="6"/>
  <c r="H39" i="6" s="1"/>
  <c r="F29" i="6"/>
  <c r="H29" i="6" s="1"/>
  <c r="F54" i="6"/>
  <c r="H24" i="6"/>
  <c r="F65" i="6"/>
  <c r="C64" i="6"/>
  <c r="D64" i="6"/>
  <c r="D29" i="6" l="1"/>
  <c r="C29" i="6"/>
  <c r="D34" i="6"/>
  <c r="C34" i="6"/>
  <c r="C2" i="6"/>
  <c r="H65" i="6"/>
  <c r="B2" i="6"/>
  <c r="D39" i="6"/>
  <c r="C39" i="6"/>
  <c r="D24" i="6"/>
  <c r="C24" i="6"/>
  <c r="C44" i="6"/>
  <c r="D44" i="6"/>
  <c r="H54" i="6"/>
  <c r="F62" i="6"/>
  <c r="H62" i="6" s="1"/>
  <c r="F60" i="6"/>
  <c r="H60" i="6" s="1"/>
  <c r="F59" i="6"/>
  <c r="H59" i="6" s="1"/>
  <c r="F57" i="6"/>
  <c r="H57" i="6" s="1"/>
  <c r="F58" i="6"/>
  <c r="H58" i="6" s="1"/>
  <c r="F63" i="6"/>
  <c r="H63" i="6" s="1"/>
  <c r="F55" i="6"/>
  <c r="D49" i="6"/>
  <c r="C49" i="6"/>
  <c r="D63" i="6" l="1"/>
  <c r="C63" i="6"/>
  <c r="D60" i="6"/>
  <c r="C60" i="6"/>
  <c r="D62" i="6"/>
  <c r="C62" i="6"/>
  <c r="D57" i="6"/>
  <c r="C57" i="6"/>
  <c r="D54" i="6"/>
  <c r="C54" i="6"/>
  <c r="D65" i="6"/>
  <c r="C65" i="6"/>
  <c r="D58" i="6"/>
  <c r="C58" i="6"/>
  <c r="H55" i="6"/>
  <c r="F56" i="6"/>
  <c r="H56" i="6" s="1"/>
  <c r="D59" i="6"/>
  <c r="C59"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<sst xmlns="http://schemas.openxmlformats.org/spreadsheetml/2006/main" count="22653" uniqueCount="15832">
  <si>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</si>
  <si>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</si>
  <si>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</si>
  <si>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</si>
  <si>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</si>
  <si>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</si>
  <si>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</si>
  <si>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</si>
  <si>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</si>
  <si>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</si>
  <si>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</si>
  <si>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</si>
  <si>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</si>
  <si>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</si>
  <si>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</si>
  <si>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</si>
  <si>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</si>
  <si>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</si>
  <si>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</si>
  <si>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</si>
  <si>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</si>
  <si>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</si>
  <si>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</si>
  <si>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</si>
  <si>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</si>
  <si>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</si>
  <si>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</si>
  <si>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</si>
  <si>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</si>
  <si>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</si>
  <si>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</si>
  <si>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</si>
  <si>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</si>
  <si>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</si>
  <si>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</si>
  <si>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</si>
  <si>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</si>
  <si>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</si>
  <si>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</si>
  <si>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</si>
  <si>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</si>
  <si>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</si>
  <si>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</si>
  <si>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</si>
  <si>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</si>
  <si>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</si>
  <si>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</si>
  <si>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</si>
  <si>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</si>
  <si>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</si>
  <si>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</si>
  <si>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</si>
  <si>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</si>
  <si>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</si>
  <si>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</si>
  <si>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</si>
  <si>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</si>
  <si>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</si>
  <si>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</si>
  <si>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</si>
  <si>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</si>
  <si>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</si>
  <si>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</si>
  <si>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</si>
  <si>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</si>
  <si>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</si>
  <si>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</si>
  <si>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</si>
  <si>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</si>
  <si>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</si>
  <si>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</si>
  <si>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</si>
  <si>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</si>
  <si>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</si>
  <si>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</si>
  <si>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</si>
  <si>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</si>
  <si>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</si>
  <si>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</si>
  <si>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</si>
  <si>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</si>
  <si>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</si>
  <si>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</si>
  <si>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</si>
  <si>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</si>
  <si>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</si>
  <si>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</si>
  <si>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</si>
  <si>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</si>
  <si>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</si>
  <si>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</si>
  <si>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</si>
  <si>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</si>
  <si>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</si>
  <si>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</si>
  <si>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</si>
  <si>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</si>
  <si>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</si>
  <si>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</si>
  <si>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</si>
  <si>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</si>
  <si>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</si>
  <si>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</si>
  <si>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</si>
  <si>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</si>
  <si>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</si>
  <si>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</si>
  <si>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</si>
  <si>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</si>
  <si>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</si>
  <si>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</si>
  <si>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</si>
  <si>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</si>
  <si>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</si>
  <si>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</si>
  <si>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</si>
  <si>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</si>
  <si>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</si>
  <si>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</si>
  <si>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</si>
  <si>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</si>
  <si>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</si>
  <si>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</si>
  <si>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</si>
  <si>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</si>
  <si>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</si>
  <si>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</si>
  <si>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</si>
  <si>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</si>
  <si>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</si>
  <si>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</si>
  <si>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</si>
  <si>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</si>
  <si>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</si>
  <si>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</si>
  <si>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</si>
  <si>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</si>
  <si>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</si>
  <si>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</si>
  <si>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</si>
  <si>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</si>
  <si>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</si>
  <si>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</si>
  <si>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</si>
  <si>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</si>
  <si>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</si>
  <si>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</si>
  <si>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</si>
  <si>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</si>
  <si>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</si>
  <si>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</si>
  <si>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</si>
  <si>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</si>
  <si>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</si>
  <si>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</si>
  <si>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</si>
  <si>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</si>
  <si>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</si>
  <si>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</si>
  <si>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</si>
  <si>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</si>
  <si>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</si>
  <si>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</si>
  <si>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</si>
  <si>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</si>
  <si>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</si>
  <si>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</si>
  <si>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</si>
  <si>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</si>
  <si>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</si>
  <si>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</si>
  <si>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</si>
  <si>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</si>
  <si>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</si>
  <si>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</si>
  <si>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</si>
  <si>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</si>
  <si>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</si>
  <si>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</si>
  <si>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</si>
  <si>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</si>
  <si>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</si>
  <si>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</si>
  <si>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</si>
  <si>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</si>
  <si>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</si>
  <si>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</si>
  <si>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</si>
  <si>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</si>
  <si>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</si>
  <si>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</si>
  <si>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</si>
  <si>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</si>
  <si>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</si>
  <si>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</si>
  <si>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</si>
  <si>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</si>
  <si>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</si>
  <si>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</si>
  <si>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</si>
  <si>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</si>
  <si>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</si>
  <si>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</si>
  <si>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</si>
  <si>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</si>
  <si>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</si>
  <si>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</si>
  <si>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</si>
  <si>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</si>
  <si>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</si>
  <si>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</si>
  <si>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</si>
  <si>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</si>
  <si>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</si>
  <si>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</si>
  <si>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</si>
  <si>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</si>
  <si>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</si>
  <si>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</si>
  <si>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</si>
  <si>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</si>
  <si>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</si>
  <si>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</si>
  <si>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</si>
  <si>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</si>
  <si>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</si>
  <si>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</si>
  <si>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</si>
  <si>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</si>
  <si>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</si>
  <si>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</si>
  <si>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</si>
  <si>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</si>
  <si>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</si>
  <si>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</si>
  <si>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</si>
  <si>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</si>
  <si>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</si>
  <si>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</si>
  <si>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</si>
  <si>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</si>
  <si>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</si>
  <si>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</si>
  <si>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</si>
  <si>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</si>
  <si>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</si>
  <si>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</si>
  <si>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</si>
  <si>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</si>
  <si>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</si>
  <si>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</si>
  <si>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</si>
  <si>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</si>
  <si>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</si>
  <si>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</si>
  <si>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</si>
  <si>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</si>
  <si>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</si>
  <si>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</si>
  <si>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</si>
  <si>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</si>
  <si>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</si>
  <si>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</si>
  <si>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</si>
  <si>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</si>
  <si>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</si>
  <si>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</si>
  <si>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</si>
  <si>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</si>
  <si>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</si>
  <si>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</si>
  <si>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</si>
  <si>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</si>
  <si>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</si>
  <si>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</si>
  <si>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</si>
  <si>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</si>
  <si>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</si>
  <si>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</si>
  <si>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</si>
  <si>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</si>
  <si>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</si>
  <si>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</si>
  <si>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</si>
  <si>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</si>
  <si>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</si>
  <si>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</si>
  <si>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</si>
  <si>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</si>
  <si>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</si>
  <si>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</si>
  <si>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</si>
  <si>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</si>
  <si>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</si>
  <si>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</si>
  <si>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</si>
  <si>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</si>
  <si>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</si>
  <si>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</si>
  <si>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</si>
  <si>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</si>
  <si>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</si>
  <si>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</si>
  <si>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</si>
  <si>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</si>
  <si>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</si>
  <si>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</si>
  <si>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</si>
  <si>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</si>
  <si>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</si>
  <si>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</si>
  <si>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</si>
  <si>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</si>
  <si>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</si>
  <si>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</si>
  <si>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</si>
  <si>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</si>
  <si>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</si>
  <si>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</si>
  <si>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</si>
  <si>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</si>
  <si>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</si>
  <si>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</si>
  <si>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</si>
  <si>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</si>
  <si>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</si>
  <si>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</si>
  <si>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</si>
  <si>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</si>
  <si>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</si>
  <si>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</si>
  <si>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</si>
  <si>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</si>
  <si>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</si>
  <si>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</si>
  <si>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</si>
  <si>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</si>
  <si>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</si>
  <si>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</si>
  <si>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</si>
  <si>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</si>
  <si>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</si>
  <si>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</si>
  <si>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</si>
  <si>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</si>
  <si>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</si>
  <si>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</si>
  <si>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</si>
  <si>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</si>
  <si>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</si>
  <si>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</si>
  <si>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</si>
  <si>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</si>
  <si>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</si>
  <si>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</si>
  <si>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</si>
  <si>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</si>
  <si>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</si>
  <si>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</si>
  <si>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</si>
  <si>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</si>
  <si>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</si>
  <si>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</si>
  <si>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</si>
  <si>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</si>
  <si>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</si>
  <si>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</si>
  <si>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</si>
  <si>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</si>
  <si>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</si>
  <si>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</si>
  <si>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</si>
  <si>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</si>
  <si>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</si>
  <si>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</si>
  <si>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</si>
  <si>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</si>
  <si>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</si>
  <si>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</si>
  <si>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</si>
  <si>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</si>
  <si>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</si>
  <si>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</si>
  <si>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</si>
  <si>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</si>
  <si>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</si>
  <si>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</si>
  <si>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</si>
  <si>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</si>
  <si>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</si>
  <si>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</si>
  <si>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</si>
  <si>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</si>
  <si>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</si>
  <si>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</si>
  <si>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</si>
  <si>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</si>
  <si>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</si>
  <si>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</si>
  <si>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</si>
  <si>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</si>
  <si>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</si>
  <si>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</si>
  <si>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</si>
  <si>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</si>
  <si>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</si>
  <si>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</si>
  <si>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</si>
  <si>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</si>
  <si>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</si>
  <si>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</si>
  <si>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</si>
  <si>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</si>
  <si>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</si>
  <si>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</si>
  <si>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</si>
  <si>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</si>
  <si>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</si>
  <si>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</si>
  <si>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</si>
  <si>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</si>
  <si>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</si>
  <si>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</si>
  <si>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</si>
  <si>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</si>
  <si>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</si>
  <si>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</si>
  <si>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</si>
  <si>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</si>
  <si>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</si>
  <si>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</si>
  <si>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</si>
  <si>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</si>
  <si>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</si>
  <si>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</si>
  <si>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</si>
  <si>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</si>
  <si>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</si>
  <si>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</si>
  <si>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</si>
  <si>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</si>
  <si>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</si>
  <si>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</si>
  <si>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</si>
  <si>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</si>
  <si>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</si>
  <si>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</si>
  <si>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</si>
  <si>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</si>
  <si>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</si>
  <si>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</si>
  <si>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</si>
  <si>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</si>
  <si>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</si>
  <si>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</si>
  <si>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</si>
  <si>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</si>
  <si>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</si>
  <si>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</si>
  <si>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</si>
  <si>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</si>
  <si>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</si>
  <si>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</si>
  <si>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</si>
  <si>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</si>
  <si>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</si>
  <si>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</si>
  <si>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</si>
  <si>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</si>
  <si>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</si>
  <si>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</si>
  <si>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</si>
  <si>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</si>
  <si>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</si>
  <si>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</si>
  <si>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</si>
  <si>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</si>
  <si>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</si>
  <si>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</si>
  <si>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</si>
  <si>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</si>
  <si>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</si>
  <si>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</si>
  <si>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</si>
  <si>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</si>
  <si>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</si>
  <si>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</si>
  <si>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</si>
  <si>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</si>
  <si>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</si>
  <si>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</si>
  <si>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</si>
  <si>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</si>
  <si>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</si>
  <si>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</si>
  <si>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</si>
  <si>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</si>
  <si>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</si>
  <si>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</si>
  <si>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</si>
  <si>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</si>
  <si>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</si>
  <si>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</si>
  <si>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</si>
  <si>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</si>
  <si>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</si>
  <si>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</si>
  <si>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</si>
  <si>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</si>
  <si>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</si>
  <si>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</si>
  <si>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</si>
  <si>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</si>
  <si>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</si>
  <si>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</si>
  <si>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</si>
  <si>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</si>
  <si>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</si>
  <si>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</si>
  <si>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</si>
  <si>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</si>
  <si>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</si>
  <si>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</si>
  <si>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</si>
  <si>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</si>
  <si>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</si>
  <si>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</si>
  <si>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</si>
  <si>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</si>
  <si>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</si>
  <si>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</si>
  <si>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</si>
  <si>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</si>
  <si>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</si>
  <si>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</si>
  <si>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</si>
  <si>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</si>
  <si>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</si>
  <si>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</si>
  <si>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</si>
  <si>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</si>
  <si>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</si>
  <si>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</si>
  <si>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</si>
  <si>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</si>
  <si>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</si>
  <si>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</si>
  <si>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</si>
  <si>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</si>
  <si>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</si>
  <si>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</si>
  <si>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</si>
  <si>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</si>
  <si>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</si>
  <si>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</si>
  <si>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</si>
  <si>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</si>
  <si>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</si>
  <si>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</si>
  <si>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</si>
  <si>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</si>
  <si>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</si>
  <si>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</si>
  <si>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</si>
  <si>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</si>
  <si>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</si>
  <si>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</si>
  <si>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</si>
  <si>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</si>
  <si>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</si>
  <si>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</si>
  <si>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</si>
  <si>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</si>
  <si>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</si>
  <si>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</si>
  <si>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</si>
  <si>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</si>
  <si>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</si>
  <si>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</si>
  <si>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</si>
  <si>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</si>
  <si>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</si>
  <si>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</si>
  <si>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</si>
  <si>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</si>
  <si>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</si>
  <si>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</si>
  <si>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</si>
  <si>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</si>
  <si>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</si>
  <si>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</si>
  <si>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</si>
  <si>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</si>
  <si>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</si>
  <si>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</si>
  <si>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</si>
  <si>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</si>
  <si>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</si>
  <si>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</si>
  <si>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</si>
  <si>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</si>
  <si>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</si>
  <si>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</si>
  <si>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</si>
  <si>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</si>
  <si>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</si>
  <si>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</si>
  <si>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</si>
  <si>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</si>
  <si>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</si>
  <si>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</si>
  <si>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</si>
  <si>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</si>
  <si>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</si>
  <si>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</si>
  <si>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</si>
  <si>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</si>
  <si>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</si>
  <si>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</si>
  <si>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</si>
  <si>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</si>
  <si>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</si>
  <si>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</si>
  <si>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</si>
  <si>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</si>
  <si>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</si>
  <si>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</si>
  <si>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</si>
  <si>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</si>
  <si>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</si>
  <si>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</si>
  <si>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</si>
  <si>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</si>
  <si>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</si>
  <si>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</si>
  <si>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</si>
  <si>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</si>
  <si>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</si>
  <si>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</si>
  <si>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</si>
  <si>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</si>
  <si>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</si>
  <si>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</si>
  <si>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</si>
  <si>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</si>
  <si>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</si>
  <si>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</si>
  <si>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</si>
  <si>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</si>
  <si>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</si>
  <si>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</si>
  <si>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</si>
  <si>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</si>
  <si>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</si>
  <si>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</si>
  <si>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</si>
  <si>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</si>
  <si>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</si>
  <si>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</si>
  <si>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</si>
  <si>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</si>
  <si>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</si>
  <si>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</si>
  <si>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</si>
  <si>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</si>
  <si>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</si>
  <si>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</si>
  <si>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</si>
  <si>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</si>
  <si>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</si>
  <si>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</si>
  <si>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</si>
  <si>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</si>
  <si>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</si>
  <si>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</si>
  <si>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</si>
  <si>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</si>
  <si>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</si>
  <si>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</si>
  <si>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</si>
  <si>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</si>
  <si>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</si>
  <si>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</si>
  <si>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</si>
  <si>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</si>
  <si>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</si>
  <si>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</si>
  <si>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</si>
  <si>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</si>
  <si>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</si>
  <si>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</si>
  <si>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</si>
  <si>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</si>
  <si>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</si>
  <si>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</si>
  <si>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</si>
  <si>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</si>
  <si>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</si>
  <si>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</si>
  <si>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</si>
  <si>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</si>
  <si>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</si>
  <si>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</si>
  <si>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</si>
  <si>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</si>
  <si>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</si>
  <si>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</si>
  <si>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</si>
  <si>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</si>
  <si>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</si>
  <si>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</si>
  <si>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</si>
  <si>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</si>
  <si>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</si>
  <si>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</si>
  <si>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</si>
  <si>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</si>
  <si>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</si>
  <si>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</si>
  <si>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</si>
  <si>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</si>
  <si>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</si>
  <si>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</si>
  <si>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</si>
  <si>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</si>
  <si>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</si>
  <si>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</si>
  <si>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</si>
  <si>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</si>
  <si>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</si>
  <si>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</si>
  <si>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</si>
  <si>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</si>
  <si>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</si>
  <si>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</si>
  <si>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</si>
  <si>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</si>
  <si>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</si>
  <si>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</si>
  <si>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</si>
  <si>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</si>
  <si>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</si>
  <si>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</si>
  <si>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</si>
  <si>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</si>
  <si>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</si>
  <si>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</si>
  <si>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</si>
  <si>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</si>
  <si>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</si>
  <si>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</si>
  <si>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</si>
  <si>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</si>
  <si>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</si>
  <si>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</si>
  <si>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</si>
  <si>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</si>
  <si>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</si>
  <si>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</si>
  <si>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</si>
  <si>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</si>
  <si>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</si>
  <si>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</si>
  <si>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</si>
  <si>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</si>
  <si>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</si>
  <si>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</si>
  <si>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</si>
  <si>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</si>
  <si>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</si>
  <si>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</si>
  <si>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</si>
  <si>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</si>
  <si>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</si>
  <si>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</si>
  <si>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</si>
  <si>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</si>
  <si>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</si>
  <si>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</si>
  <si>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</si>
  <si>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</si>
  <si>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</si>
  <si>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</si>
  <si>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</si>
  <si>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</si>
  <si>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</si>
  <si>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</si>
  <si>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</si>
  <si>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</si>
  <si>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</si>
  <si>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</si>
  <si>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</si>
  <si>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</si>
  <si>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</si>
  <si>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</si>
  <si>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</si>
  <si>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</si>
  <si>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</si>
  <si>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</si>
  <si>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</si>
  <si>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</si>
  <si>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</si>
  <si>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</si>
  <si>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</si>
  <si>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</si>
  <si>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</si>
  <si>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</si>
  <si>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</si>
  <si>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</si>
  <si>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</si>
  <si>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</si>
  <si>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</si>
  <si>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</si>
  <si>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</si>
  <si>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</si>
  <si>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</si>
  <si>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</si>
  <si>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</si>
  <si>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</si>
  <si>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</si>
  <si>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</si>
  <si>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</si>
  <si>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</si>
  <si>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</si>
  <si>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</si>
  <si>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</si>
  <si>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</si>
  <si>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</si>
  <si>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</si>
  <si>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</si>
  <si>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</si>
  <si>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</si>
  <si>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</si>
  <si>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</si>
  <si>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</si>
  <si>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</si>
  <si>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</si>
  <si>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</si>
  <si>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</si>
  <si>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</si>
  <si>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</si>
  <si>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</si>
  <si>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</si>
  <si>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</si>
  <si>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</si>
  <si>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</si>
  <si>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</si>
  <si>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</si>
  <si>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</si>
  <si>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</si>
  <si>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</si>
  <si>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</si>
  <si>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</si>
  <si>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</si>
  <si>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</si>
  <si>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</si>
  <si>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</si>
  <si>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</si>
  <si>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</si>
  <si>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</si>
  <si>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</si>
  <si>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</si>
  <si>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</si>
  <si>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</si>
  <si>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</si>
  <si>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</si>
  <si>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</si>
  <si>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</si>
  <si>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</si>
  <si>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</si>
  <si>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</si>
  <si>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</si>
  <si>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</si>
  <si>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</si>
  <si>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</si>
  <si>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</si>
  <si>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</si>
  <si>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</si>
  <si>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</si>
  <si>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</si>
  <si>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</si>
  <si>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</si>
  <si>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</si>
  <si>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</si>
  <si>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</si>
  <si>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</si>
  <si>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</si>
  <si>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</si>
  <si>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</si>
  <si>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</si>
  <si>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</si>
  <si>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</si>
  <si>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</si>
  <si>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</si>
  <si>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</si>
  <si>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</si>
  <si>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</si>
  <si>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</si>
  <si>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</si>
  <si>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</si>
  <si>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</si>
  <si>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</si>
  <si>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</si>
  <si>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</si>
  <si>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</si>
  <si>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</si>
  <si>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</si>
  <si>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</si>
  <si>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</si>
  <si>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</si>
  <si>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</si>
  <si>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</si>
  <si>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</si>
  <si>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</si>
  <si>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</si>
  <si>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</si>
  <si>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</si>
  <si>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</si>
  <si>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</si>
  <si>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</si>
  <si>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</si>
  <si>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</si>
  <si>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</si>
  <si>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</si>
  <si>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</si>
  <si>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</si>
  <si>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</si>
  <si>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</si>
  <si>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</si>
  <si>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</si>
  <si>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</si>
  <si>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</si>
  <si>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</si>
  <si>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</si>
  <si>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</si>
  <si>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</si>
  <si>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</si>
  <si>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</si>
  <si>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</si>
  <si>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</si>
  <si>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</si>
  <si>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</si>
  <si>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</si>
  <si>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</si>
  <si>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</si>
  <si>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</si>
  <si>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</si>
  <si>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</si>
  <si>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</si>
  <si>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</si>
  <si>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</si>
  <si>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</si>
  <si>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</si>
  <si>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</si>
  <si>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</si>
  <si>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</si>
  <si>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</si>
  <si>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</si>
  <si>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</si>
  <si>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</si>
  <si>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</si>
  <si>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</si>
  <si>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</si>
  <si>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</si>
  <si>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</si>
  <si>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</si>
  <si>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</si>
  <si>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</si>
  <si>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</si>
  <si>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</si>
  <si>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</si>
  <si>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</si>
  <si>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</si>
  <si>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</si>
  <si>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</si>
  <si>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</si>
  <si>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</si>
  <si>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</si>
  <si>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</si>
  <si>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</si>
  <si>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</si>
  <si>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</si>
  <si>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</si>
  <si>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</si>
  <si>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</si>
  <si>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</si>
  <si>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</si>
  <si>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</si>
  <si>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</si>
  <si>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</si>
  <si>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</si>
  <si>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</si>
  <si>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</si>
  <si>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</si>
  <si>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</si>
  <si>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</si>
  <si>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</si>
  <si>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</si>
  <si>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</si>
  <si>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</si>
  <si>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</si>
  <si>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</si>
  <si>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</si>
  <si>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</si>
  <si>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</si>
  <si>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</si>
  <si>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</si>
  <si>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</si>
  <si>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</si>
  <si>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</si>
  <si>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</si>
  <si>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</si>
  <si>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</si>
  <si>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</si>
  <si>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</si>
  <si>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</si>
  <si>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</si>
  <si>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</si>
  <si>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</si>
  <si>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</si>
  <si>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</si>
  <si>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</si>
  <si>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</si>
  <si>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</si>
  <si>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</si>
  <si>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</si>
  <si>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</si>
  <si>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</si>
  <si>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</si>
  <si>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</si>
  <si>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</si>
  <si>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</si>
  <si>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</si>
  <si>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</si>
  <si>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</si>
  <si>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</si>
  <si>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</si>
  <si>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</si>
  <si>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</si>
  <si>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</si>
  <si>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</si>
  <si>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</si>
  <si>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</si>
  <si>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</si>
  <si>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</si>
  <si>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</si>
  <si>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</si>
  <si>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</si>
  <si>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</si>
  <si>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</si>
  <si>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</si>
  <si>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</si>
  <si>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</si>
  <si>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</si>
  <si>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</si>
  <si>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</si>
  <si>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</si>
  <si>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</si>
  <si>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</si>
  <si>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</si>
  <si>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</si>
  <si>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</si>
  <si>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</si>
  <si>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</si>
  <si>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</si>
  <si>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</si>
  <si>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</si>
  <si>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</si>
  <si>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</si>
  <si>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</si>
  <si>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</si>
  <si>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</si>
  <si>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</si>
  <si>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</si>
  <si>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</si>
  <si>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</si>
  <si>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</si>
  <si>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</si>
  <si>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</si>
  <si>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</si>
  <si>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</si>
  <si>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</si>
  <si>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</si>
  <si>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</si>
  <si>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</si>
  <si>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</si>
  <si>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</si>
  <si>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</si>
  <si>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</si>
  <si>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</si>
  <si>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</si>
  <si>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</si>
  <si>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</si>
  <si>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</si>
  <si>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</si>
  <si>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</si>
  <si>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</si>
  <si>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</si>
  <si>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</si>
  <si>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</si>
  <si>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</si>
  <si>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</si>
  <si>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</si>
  <si>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</si>
  <si>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</si>
  <si>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</si>
  <si>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</si>
  <si>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</si>
  <si>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</si>
  <si>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</si>
  <si>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</si>
  <si>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</si>
  <si>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</si>
  <si>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</si>
  <si>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</si>
  <si>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</si>
  <si>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</si>
  <si>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</si>
  <si>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</si>
  <si>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</si>
  <si>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</si>
  <si>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</si>
  <si>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</si>
  <si>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</si>
  <si>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</si>
  <si>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</si>
  <si>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</si>
  <si>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</si>
  <si>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</si>
  <si>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</si>
  <si>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</si>
  <si>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</si>
  <si>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</si>
  <si>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</si>
  <si>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</si>
  <si>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</si>
  <si>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</si>
  <si>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</si>
  <si>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</si>
  <si>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</si>
  <si>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</si>
  <si>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</si>
  <si>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</si>
  <si>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</si>
  <si>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</si>
  <si>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</si>
  <si>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</si>
  <si>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</si>
  <si>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</si>
  <si>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</si>
  <si>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</si>
  <si>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</si>
  <si>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</si>
  <si>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</si>
  <si>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</si>
  <si>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</si>
  <si>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</si>
  <si>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</si>
  <si>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</si>
  <si>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</si>
  <si>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</si>
  <si>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</si>
  <si>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</si>
  <si>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</si>
  <si>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</si>
  <si>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</si>
  <si>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</si>
  <si>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</si>
  <si>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</si>
  <si>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</si>
  <si>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</si>
  <si>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</si>
  <si>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</si>
  <si>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</si>
  <si>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</si>
  <si>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</si>
  <si>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</si>
  <si>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</si>
  <si>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</si>
  <si>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</si>
  <si>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</si>
  <si>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</si>
  <si>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</si>
  <si>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</si>
  <si>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</si>
  <si>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</si>
  <si>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</si>
  <si>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</si>
  <si>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</si>
  <si>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</si>
  <si>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</si>
  <si>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</si>
  <si>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</si>
  <si>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</si>
  <si>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</si>
  <si>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</si>
  <si>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</si>
  <si>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</si>
  <si>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</si>
  <si>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</si>
  <si>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</si>
  <si>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</si>
  <si>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</si>
  <si>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</si>
  <si>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</si>
  <si>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</si>
  <si>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</si>
  <si>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</si>
  <si>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</si>
  <si>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</si>
  <si>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</si>
  <si>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</si>
  <si>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</si>
  <si>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</si>
  <si>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</si>
  <si>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</si>
  <si>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</si>
  <si>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</si>
  <si>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</si>
  <si>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</si>
  <si>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</si>
  <si>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</si>
  <si>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</si>
  <si>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</si>
  <si>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</si>
  <si>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</si>
  <si>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</si>
  <si>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</si>
  <si>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</si>
  <si>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</si>
  <si>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</si>
  <si>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</si>
  <si>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</si>
  <si>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</si>
  <si>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</si>
  <si>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</si>
  <si>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</si>
  <si>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</si>
  <si>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</si>
  <si>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</si>
  <si>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</si>
  <si>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</si>
  <si>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</si>
  <si>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</si>
  <si>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</si>
  <si>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</si>
  <si>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</si>
  <si>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</si>
  <si>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</si>
  <si>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</si>
  <si>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</si>
  <si>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</si>
  <si>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</si>
  <si>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</si>
  <si>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</si>
  <si>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</si>
  <si>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</si>
  <si>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</si>
  <si>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</si>
  <si>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</si>
  <si>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</si>
  <si>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</si>
  <si>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</si>
  <si>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</si>
  <si>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</si>
  <si>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</si>
  <si>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</si>
  <si>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</si>
  <si>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</si>
  <si>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</si>
  <si>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</si>
  <si>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</si>
  <si>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</si>
  <si>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</si>
  <si>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</si>
  <si>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</si>
  <si>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</si>
  <si>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</si>
  <si>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</si>
  <si>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</si>
  <si>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</si>
  <si>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</si>
  <si>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</si>
  <si>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</si>
  <si>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</si>
  <si>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</si>
  <si>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</si>
  <si>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</si>
  <si>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</si>
  <si>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</si>
  <si>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</si>
  <si>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</si>
  <si>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</si>
  <si>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</si>
  <si>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</si>
  <si>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</si>
  <si>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</si>
  <si>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</si>
  <si>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</si>
  <si>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</si>
  <si>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</si>
  <si>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</si>
  <si>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</si>
  <si>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</si>
  <si>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</si>
  <si>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</si>
  <si>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</si>
  <si>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</si>
  <si>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</si>
  <si>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</si>
  <si>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</si>
  <si>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</si>
  <si>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</si>
  <si>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</si>
  <si>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</si>
  <si>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</si>
  <si>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</si>
  <si>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</si>
  <si>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</si>
  <si>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</si>
  <si>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</si>
  <si>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</si>
  <si>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</si>
  <si>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</si>
  <si>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</si>
  <si>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</si>
  <si>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</si>
  <si>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</si>
  <si>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</si>
  <si>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</si>
  <si>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</si>
  <si>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</si>
  <si>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</si>
  <si>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</si>
  <si>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</si>
  <si>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</si>
  <si>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</si>
  <si>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</si>
  <si>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</si>
  <si>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</si>
  <si>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</si>
  <si>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</si>
  <si>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</si>
  <si>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</si>
  <si>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</si>
  <si>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</si>
  <si>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</si>
  <si>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</si>
  <si>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</si>
  <si>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</si>
  <si>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</si>
  <si>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</si>
  <si>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</si>
  <si>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</si>
  <si>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</si>
  <si>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</si>
  <si>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</si>
  <si>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</si>
  <si>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</si>
  <si>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</si>
  <si>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</si>
  <si>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</si>
  <si>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</si>
  <si>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</si>
  <si>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</si>
  <si>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</si>
  <si>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</si>
  <si>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</si>
  <si>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</si>
  <si>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</si>
  <si>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</si>
  <si>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</si>
  <si>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</si>
  <si>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</si>
  <si>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</si>
  <si>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</si>
  <si>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</si>
  <si>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</si>
  <si>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</si>
  <si>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</si>
  <si>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</si>
  <si>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</si>
  <si>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</si>
  <si>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</si>
  <si>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</si>
  <si>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</si>
  <si>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</si>
  <si>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</si>
  <si>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</si>
  <si>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</si>
  <si>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</si>
  <si>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</si>
  <si>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</si>
  <si>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</si>
  <si>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</si>
  <si>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</si>
  <si>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</si>
  <si>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</si>
  <si>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</si>
  <si>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</si>
  <si>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</si>
  <si>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</si>
  <si>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</si>
  <si>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</si>
  <si>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</si>
  <si>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</si>
  <si>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</si>
  <si>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</si>
  <si>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</si>
  <si>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</si>
  <si>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</si>
  <si>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</si>
  <si>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</si>
  <si>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</si>
  <si>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</si>
  <si>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</si>
  <si>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</si>
  <si>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</si>
  <si>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</si>
  <si>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</si>
  <si>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</si>
  <si>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</si>
  <si>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</si>
  <si>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</si>
  <si>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</si>
  <si>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</si>
  <si>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</si>
  <si>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</si>
  <si>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</si>
  <si>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</si>
  <si>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</si>
  <si>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</si>
  <si>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</si>
  <si>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</si>
  <si>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</si>
  <si>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</si>
  <si>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</si>
  <si>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</si>
  <si>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</si>
  <si>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</si>
  <si>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</si>
  <si>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</si>
  <si>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</si>
  <si>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</si>
  <si>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</si>
  <si>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</si>
  <si>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</si>
  <si>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</si>
  <si>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</si>
  <si>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</si>
  <si>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</si>
  <si>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</si>
  <si>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</si>
  <si>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</si>
  <si>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</si>
  <si>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</si>
  <si>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</si>
  <si>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</si>
  <si>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</si>
  <si>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</si>
  <si>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</si>
  <si>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</si>
  <si>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</si>
  <si>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</si>
  <si>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</si>
  <si>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</si>
  <si>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</si>
  <si>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</si>
  <si>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</si>
  <si>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</si>
  <si>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</si>
  <si>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</si>
  <si>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</si>
  <si>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</si>
  <si>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</si>
  <si>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</si>
  <si>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</si>
  <si>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</si>
  <si>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</si>
  <si>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</si>
  <si>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</si>
  <si>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</si>
  <si>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</si>
  <si>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</si>
  <si>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</si>
  <si>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</si>
  <si>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</si>
  <si>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</si>
  <si>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</si>
  <si>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</si>
  <si>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</si>
  <si>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</si>
  <si>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</si>
  <si>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</si>
  <si>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</si>
  <si>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</si>
  <si>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</si>
  <si>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</si>
  <si>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</si>
  <si>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</si>
  <si>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</si>
  <si>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</si>
  <si>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</si>
  <si>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</si>
  <si>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</si>
  <si>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</si>
  <si>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</si>
  <si>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</si>
  <si>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</si>
  <si>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</si>
  <si>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</si>
  <si>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</si>
  <si>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</si>
  <si>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</si>
  <si>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</si>
  <si>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</si>
  <si>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</si>
  <si>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</si>
  <si>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</si>
  <si>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</si>
  <si>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</si>
  <si>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</si>
  <si>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</si>
  <si>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</si>
  <si>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</si>
  <si>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</si>
  <si>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</si>
  <si>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</si>
  <si>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</si>
  <si>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</si>
  <si>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</si>
  <si>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</si>
  <si>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</si>
  <si>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</si>
  <si>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</si>
  <si>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</si>
  <si>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</si>
  <si>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</si>
  <si>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</si>
  <si>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</si>
  <si>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</si>
  <si>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</si>
  <si>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</si>
  <si>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</si>
  <si>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</si>
  <si>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</si>
  <si>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</si>
  <si>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</si>
  <si>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</si>
  <si>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</si>
  <si>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</si>
  <si>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</si>
  <si>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</si>
  <si>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</si>
  <si>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</si>
  <si>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</si>
  <si>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</si>
  <si>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</si>
  <si>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</si>
  <si>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</si>
  <si>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</si>
  <si>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</si>
  <si>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</si>
  <si>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</si>
  <si>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</si>
  <si>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</si>
  <si>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</si>
  <si>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</si>
  <si>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</si>
  <si>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</si>
  <si>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</si>
  <si>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</si>
  <si>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</si>
  <si>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</si>
  <si>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</si>
  <si>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</si>
  <si>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</si>
  <si>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</si>
  <si>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</si>
  <si>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</si>
  <si>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</si>
  <si>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</si>
  <si>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</si>
  <si>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</si>
  <si>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</si>
  <si>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</si>
  <si>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</si>
  <si>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</si>
  <si>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</si>
  <si>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</si>
  <si>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</si>
  <si>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</si>
  <si>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</si>
  <si>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</si>
  <si>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</si>
  <si>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</si>
  <si>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</si>
  <si>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</si>
  <si>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</si>
  <si>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</si>
  <si>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</si>
  <si>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</si>
  <si>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</si>
  <si>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</si>
  <si>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</si>
  <si>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</si>
  <si>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</si>
  <si>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</si>
  <si>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</si>
  <si>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</si>
  <si>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</si>
  <si>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</si>
  <si>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</si>
  <si>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</si>
  <si>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</si>
  <si>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</si>
  <si>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</si>
  <si>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</si>
  <si>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</si>
  <si>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</si>
  <si>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</si>
  <si>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</si>
  <si>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</si>
  <si>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</si>
  <si>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</si>
  <si>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</si>
  <si>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</si>
  <si>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</si>
  <si>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</si>
  <si>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</si>
  <si>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</si>
  <si>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</si>
  <si>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</si>
  <si>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</si>
  <si>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</si>
  <si>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</si>
  <si>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</si>
  <si>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</si>
  <si>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</si>
  <si>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</si>
  <si>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</si>
  <si>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</si>
  <si>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</si>
  <si>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</si>
  <si>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</si>
  <si>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</si>
  <si>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</si>
  <si>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</si>
  <si>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</si>
  <si>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</si>
  <si>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</si>
  <si>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</si>
  <si>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</si>
  <si>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</si>
  <si>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</si>
  <si>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</si>
  <si>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</si>
  <si>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</si>
  <si>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</si>
  <si>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</si>
  <si>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</si>
  <si>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</si>
  <si>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</si>
  <si>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</si>
  <si>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</si>
  <si>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</si>
  <si>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</si>
  <si>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</si>
  <si>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</si>
  <si>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</si>
  <si>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</si>
  <si>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</si>
  <si>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</si>
  <si>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</si>
  <si>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</si>
  <si>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</si>
  <si>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</si>
  <si>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</si>
  <si>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</si>
  <si>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</si>
  <si>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</si>
  <si>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</si>
  <si>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</si>
  <si>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</si>
  <si>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</si>
  <si>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</si>
  <si>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</si>
  <si>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</si>
  <si>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</si>
  <si>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</si>
  <si>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</si>
  <si>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</si>
  <si>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</si>
  <si>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</si>
  <si>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</si>
  <si>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</si>
  <si>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</si>
  <si>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</si>
  <si>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</si>
  <si>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</si>
  <si>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</si>
  <si>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</si>
  <si>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</si>
  <si>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</si>
  <si>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</si>
  <si>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</si>
  <si>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</si>
  <si>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</si>
  <si>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</si>
  <si>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</si>
  <si>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</si>
  <si>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</si>
  <si>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</si>
  <si>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</si>
  <si>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</si>
  <si>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</si>
  <si>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</si>
  <si>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</si>
  <si>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</si>
  <si>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</si>
  <si>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</si>
  <si>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</si>
  <si>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</si>
  <si>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</si>
  <si>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</si>
  <si>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</si>
  <si>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</si>
  <si>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</si>
  <si>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</si>
  <si>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</si>
  <si>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</si>
  <si>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</si>
  <si>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</si>
  <si>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</si>
  <si>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</si>
  <si>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</si>
  <si>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</si>
  <si>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</si>
  <si>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</si>
  <si>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</si>
  <si>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</si>
  <si>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</si>
  <si>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</si>
  <si>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</si>
  <si>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</si>
  <si>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</si>
  <si>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</si>
  <si>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</si>
  <si>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</si>
  <si>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</si>
  <si>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</si>
  <si>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</si>
  <si>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</si>
  <si>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</si>
  <si>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</si>
  <si>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</si>
  <si>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</si>
  <si>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</si>
  <si>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</si>
  <si>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</si>
  <si>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</si>
  <si>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</si>
  <si>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</si>
  <si>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</si>
  <si>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</si>
  <si>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</si>
  <si>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</si>
  <si>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</si>
  <si>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</si>
  <si>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</si>
  <si>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</si>
  <si>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</si>
  <si>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</si>
  <si>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</si>
  <si>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</si>
  <si>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</si>
  <si>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</si>
  <si>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</si>
  <si>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</si>
  <si>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</si>
  <si>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</si>
  <si>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</si>
  <si>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</si>
  <si>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</si>
  <si>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</si>
  <si>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</si>
  <si>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</si>
  <si>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</si>
  <si>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</si>
  <si>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</si>
  <si>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</si>
  <si>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</si>
  <si>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</si>
  <si>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</si>
  <si>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</si>
  <si>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</si>
  <si>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</si>
  <si>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</si>
  <si>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</si>
  <si>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</si>
  <si>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</si>
  <si>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</si>
  <si>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</si>
  <si>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</si>
  <si>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</si>
  <si>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</si>
  <si>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</si>
  <si>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</si>
  <si>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</si>
  <si>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</si>
  <si>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</si>
  <si>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</si>
  <si>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</si>
  <si>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</si>
  <si>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</si>
  <si>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</si>
  <si>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</si>
  <si>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</si>
  <si>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</si>
  <si>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</si>
  <si>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</si>
  <si>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</si>
  <si>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</si>
  <si>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</si>
  <si>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</si>
  <si>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</si>
  <si>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</si>
  <si>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</si>
  <si>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</si>
  <si>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</si>
  <si>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</si>
  <si>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</si>
  <si>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</si>
  <si>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</si>
  <si>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</si>
  <si>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</si>
  <si>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</si>
  <si>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</si>
  <si>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</si>
  <si>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</si>
  <si>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</si>
  <si>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</si>
  <si>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</si>
  <si>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</si>
  <si>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</si>
  <si>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</si>
  <si>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</si>
  <si>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</si>
  <si>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</si>
  <si>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</si>
  <si>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</si>
  <si>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</si>
  <si>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</si>
  <si>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</si>
  <si>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</si>
  <si>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</si>
  <si>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</si>
  <si>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</si>
  <si>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</si>
  <si>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</si>
  <si>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</si>
  <si>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</si>
  <si>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</si>
  <si>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</si>
  <si>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</si>
  <si>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</si>
  <si>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</si>
  <si>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</si>
  <si>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</si>
  <si>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</si>
  <si>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</si>
  <si>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</si>
  <si>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</si>
  <si>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</si>
  <si>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</si>
  <si>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</si>
  <si>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</si>
  <si>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</si>
  <si>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</si>
  <si>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</si>
  <si>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</si>
  <si>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</si>
  <si>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</si>
  <si>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</si>
  <si>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</si>
  <si>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</si>
  <si>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</si>
  <si>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</si>
  <si>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</si>
  <si>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</si>
  <si>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</si>
  <si>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</si>
  <si>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</si>
  <si>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</si>
  <si>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</si>
  <si>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</si>
  <si>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</si>
  <si>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</si>
  <si>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</si>
  <si>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</si>
  <si>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</si>
  <si>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</si>
  <si>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</si>
  <si>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</si>
  <si>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</si>
  <si>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</si>
  <si>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</si>
  <si>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</si>
  <si>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</si>
  <si>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</si>
  <si>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</si>
  <si>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</si>
  <si>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</si>
  <si>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</si>
  <si>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</si>
  <si>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</si>
  <si>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</si>
  <si>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</si>
  <si>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</si>
  <si>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</si>
  <si>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</si>
  <si>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</si>
  <si>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</si>
  <si>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</si>
  <si>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</si>
  <si>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</si>
  <si>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</si>
  <si>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</si>
  <si>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</si>
  <si>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</si>
  <si>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</si>
  <si>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</si>
  <si>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</si>
  <si>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</si>
  <si>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</si>
  <si>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</si>
  <si>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</si>
  <si>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</si>
  <si>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</si>
  <si>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</si>
  <si>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</si>
  <si>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</si>
  <si>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</si>
  <si>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</si>
  <si>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</si>
  <si>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</si>
  <si>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</si>
  <si>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</si>
  <si>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</si>
  <si>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</si>
  <si>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</si>
  <si>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</si>
  <si>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</si>
  <si>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</si>
  <si>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</si>
  <si>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</si>
  <si>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</si>
  <si>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</si>
  <si>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</si>
  <si>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</si>
  <si>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</si>
  <si>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</si>
  <si>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</si>
  <si>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</si>
  <si>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</si>
  <si>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</si>
  <si>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</si>
  <si>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</si>
  <si>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</si>
  <si>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</si>
  <si>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</si>
  <si>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</si>
  <si>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</si>
  <si>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</si>
  <si>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</si>
  <si>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</si>
  <si>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</si>
  <si>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</si>
  <si>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</si>
  <si>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</si>
  <si>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</si>
  <si>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</si>
  <si>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</si>
  <si>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</si>
  <si>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</si>
  <si>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</si>
  <si>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</si>
  <si>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</si>
  <si>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</si>
  <si>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</si>
  <si>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</si>
  <si>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</si>
  <si>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</si>
  <si>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</si>
  <si>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</si>
  <si>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</si>
  <si>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</si>
  <si>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</si>
  <si>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</si>
  <si>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</si>
  <si>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</si>
  <si>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</si>
  <si>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</si>
  <si>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</si>
  <si>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</si>
  <si>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</si>
  <si>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</si>
  <si>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</si>
  <si>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</si>
  <si>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</si>
  <si>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</si>
  <si>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</si>
  <si>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</si>
  <si>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</si>
  <si>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</si>
  <si>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</si>
  <si>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</si>
  <si>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</si>
  <si>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</si>
  <si>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</si>
  <si>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</si>
  <si>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</si>
  <si>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</si>
  <si>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</si>
  <si>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</si>
  <si>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</si>
  <si>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</si>
  <si>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</si>
  <si>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</si>
  <si>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</si>
  <si>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</si>
  <si>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</si>
  <si>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</si>
  <si>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</si>
  <si>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</si>
  <si>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</si>
  <si>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</si>
  <si>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</si>
  <si>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</si>
  <si>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</si>
  <si>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</si>
  <si>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</si>
  <si>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</si>
  <si>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</si>
  <si>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</si>
  <si>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</si>
  <si>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</si>
  <si>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</si>
  <si>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</si>
  <si>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</si>
  <si>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</si>
  <si>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</si>
  <si>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</si>
  <si>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</si>
  <si>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</si>
  <si>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</si>
  <si>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</si>
  <si>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</si>
  <si>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</si>
  <si>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</si>
  <si>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</si>
  <si>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</si>
  <si>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</si>
  <si>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</si>
  <si>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</si>
  <si>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</si>
  <si>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</si>
  <si>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</si>
  <si>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</si>
  <si>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</si>
  <si>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</si>
  <si>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</si>
  <si>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</si>
  <si>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</si>
  <si>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</si>
  <si>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</si>
  <si>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</si>
  <si>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</si>
  <si>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</si>
  <si>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</si>
  <si>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</si>
  <si>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</si>
  <si>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</si>
  <si>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</si>
  <si>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</si>
  <si>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</si>
  <si>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</si>
  <si>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</si>
  <si>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</si>
  <si>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</si>
  <si>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</si>
  <si>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</si>
  <si>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</si>
  <si>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</si>
  <si>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</si>
  <si>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</si>
  <si>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</si>
  <si>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</si>
  <si>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</si>
  <si>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</si>
  <si>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</si>
  <si>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</si>
  <si>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</si>
  <si>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</si>
  <si>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</si>
  <si>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</si>
  <si>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</si>
  <si>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</si>
  <si>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</si>
  <si>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</si>
  <si>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</si>
  <si>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</si>
  <si>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</si>
  <si>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</si>
  <si>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</si>
  <si>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</si>
  <si>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</si>
  <si>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</si>
  <si>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</si>
  <si>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</si>
  <si>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</si>
  <si>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</si>
  <si>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</si>
  <si>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</si>
  <si>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</si>
  <si>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</si>
  <si>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</si>
  <si>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</si>
  <si>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</si>
  <si>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</si>
  <si>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</si>
  <si>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</si>
  <si>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</si>
  <si>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</si>
  <si>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</si>
  <si>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</si>
  <si>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</si>
  <si>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</si>
  <si>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</si>
  <si>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</si>
  <si>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</si>
  <si>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</si>
  <si>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</si>
  <si>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</si>
  <si>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</si>
  <si>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</si>
  <si>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</si>
  <si>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</si>
  <si>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</si>
  <si>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</si>
  <si>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</si>
  <si>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</si>
  <si>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</si>
  <si>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</si>
  <si>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</si>
  <si>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</si>
  <si>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</si>
  <si>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</si>
  <si>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</si>
  <si>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</si>
  <si>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</si>
  <si>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</si>
  <si>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</si>
  <si>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</si>
  <si>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</si>
  <si>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</si>
  <si>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</si>
  <si>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</si>
  <si>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</si>
  <si>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</si>
  <si>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</si>
  <si>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</si>
  <si>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</si>
  <si>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</si>
  <si>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</si>
  <si>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</si>
  <si>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</si>
  <si>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</si>
  <si>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</si>
  <si>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</si>
  <si>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</si>
  <si>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</si>
  <si>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</si>
  <si>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</si>
  <si>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</si>
  <si>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</si>
  <si>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</si>
  <si>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</si>
  <si>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</si>
  <si>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</si>
  <si>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</si>
  <si>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</si>
  <si>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</si>
  <si>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</si>
  <si>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</si>
  <si>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</si>
  <si>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</si>
  <si>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</si>
  <si>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</si>
  <si>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</si>
  <si>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</si>
  <si>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</si>
  <si>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</si>
  <si>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</si>
  <si>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</si>
  <si>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</si>
  <si>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</si>
  <si>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</si>
  <si>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</si>
  <si>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</si>
  <si>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</si>
  <si>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</si>
  <si>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</si>
  <si>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</si>
  <si>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</si>
  <si>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</si>
  <si>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</si>
  <si>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</si>
  <si>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</si>
  <si>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</si>
  <si>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</si>
  <si>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</si>
  <si>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</si>
  <si>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</si>
  <si>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</si>
  <si>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</si>
  <si>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</si>
  <si>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</si>
  <si>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</si>
  <si>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</si>
  <si>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</si>
  <si>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</si>
  <si>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</si>
  <si>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</si>
  <si>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</si>
  <si>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</si>
  <si>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</si>
  <si>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</si>
  <si>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</si>
  <si>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</si>
  <si>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</si>
  <si>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</si>
  <si>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</si>
  <si>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</si>
  <si>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</si>
  <si>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</si>
  <si>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</si>
  <si>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</si>
  <si>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</si>
  <si>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</si>
  <si>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</si>
  <si>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</si>
  <si>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</si>
  <si>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</si>
  <si>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</si>
  <si>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</si>
  <si>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</si>
  <si>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</si>
  <si>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</si>
  <si>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</si>
  <si>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</si>
  <si>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</si>
  <si>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</si>
  <si>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</si>
  <si>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</si>
  <si>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</si>
  <si>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</si>
  <si>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</si>
  <si>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</si>
  <si>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</si>
  <si>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</si>
  <si>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</si>
  <si>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</si>
  <si>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</si>
  <si>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</si>
  <si>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</si>
  <si>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</si>
  <si>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</si>
  <si>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</si>
  <si>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</si>
  <si>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</si>
  <si>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</si>
  <si>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</si>
  <si>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</si>
  <si>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</si>
  <si>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</si>
  <si>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</si>
  <si>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</si>
  <si>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</si>
  <si>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</si>
  <si>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</si>
  <si>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</si>
  <si>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</si>
  <si>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</si>
  <si>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</si>
  <si>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</si>
  <si>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</si>
  <si>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</si>
  <si>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</si>
  <si>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</si>
  <si>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</si>
  <si>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</si>
  <si>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</si>
  <si>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</si>
  <si>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</si>
  <si>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</si>
  <si>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</si>
  <si>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</si>
  <si>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</si>
  <si>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</si>
  <si>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</si>
  <si>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</si>
  <si>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</si>
  <si>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</si>
  <si>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</si>
  <si>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</si>
  <si>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</si>
  <si>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</si>
  <si>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</si>
  <si>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</si>
  <si>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</si>
  <si>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</si>
  <si>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</si>
  <si>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</si>
  <si>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</si>
  <si>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</si>
  <si>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</si>
  <si>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</si>
  <si>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</si>
  <si>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</si>
  <si>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</si>
  <si>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</si>
  <si>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</si>
  <si>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</si>
  <si>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</si>
  <si>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</si>
  <si>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</si>
  <si>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</si>
  <si>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</si>
  <si>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</si>
  <si>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</si>
  <si>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</si>
  <si>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</si>
  <si>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</si>
  <si>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</si>
  <si>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</si>
  <si>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</si>
  <si>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</si>
  <si>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</si>
  <si>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</si>
  <si>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</si>
  <si>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</si>
  <si>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</si>
  <si>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</si>
  <si>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</si>
  <si>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</si>
  <si>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</si>
  <si>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</si>
  <si>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</si>
  <si>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</si>
  <si>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</si>
  <si>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</si>
  <si>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</si>
  <si>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</si>
  <si>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</si>
  <si>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</si>
  <si>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</si>
  <si>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</si>
  <si>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</si>
  <si>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</si>
  <si>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</si>
  <si>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</si>
  <si>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</si>
  <si>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</si>
  <si>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</si>
  <si>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</si>
  <si>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</si>
  <si>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</si>
  <si>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</si>
  <si>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</si>
  <si>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</si>
  <si>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</si>
  <si>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</si>
  <si>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</si>
  <si>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</si>
  <si>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</si>
  <si>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</si>
  <si>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</si>
  <si>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</si>
  <si>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</si>
  <si>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</si>
  <si>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</si>
  <si>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</si>
  <si>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</si>
  <si>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</si>
  <si>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</si>
  <si>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</si>
  <si>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</si>
  <si>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</si>
  <si>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</si>
  <si>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</si>
  <si>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</si>
  <si>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</si>
  <si>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</si>
  <si>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</si>
  <si>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</si>
  <si>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</si>
  <si>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</si>
  <si>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</si>
  <si>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</si>
  <si>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</si>
  <si>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</si>
  <si>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</si>
  <si>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</si>
  <si>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</si>
  <si>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</si>
  <si>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</si>
  <si>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</si>
  <si>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</si>
  <si>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</si>
  <si>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</si>
  <si>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</si>
  <si>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</si>
  <si>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</si>
  <si>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</si>
  <si>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</si>
  <si>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</si>
  <si>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</si>
  <si>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</si>
  <si>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</si>
  <si>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</si>
  <si>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</si>
  <si>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</si>
  <si>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</si>
  <si>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</si>
  <si>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</si>
  <si>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</si>
  <si>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</si>
  <si>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</si>
  <si>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</si>
  <si>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</si>
  <si>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</si>
  <si>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</si>
  <si>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</si>
  <si>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</si>
  <si>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</si>
  <si>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</si>
  <si>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</si>
  <si>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</si>
  <si>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</si>
  <si>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</si>
  <si>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</si>
  <si>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</si>
  <si>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</si>
  <si>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</si>
  <si>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</si>
  <si>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</si>
  <si>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</si>
  <si>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</si>
  <si>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</si>
  <si>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</si>
  <si>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</si>
  <si>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</si>
  <si>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</si>
  <si>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</si>
  <si>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</si>
  <si>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</si>
  <si>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</si>
  <si>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</si>
  <si>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</si>
  <si>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</si>
  <si>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</si>
  <si>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</si>
  <si>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</si>
  <si>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</si>
  <si>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</si>
  <si>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</si>
  <si>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</si>
  <si>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</si>
  <si>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</si>
  <si>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</si>
  <si>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</si>
  <si>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</si>
  <si>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</si>
  <si>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</si>
  <si>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</si>
  <si>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</si>
  <si>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</si>
  <si>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</si>
  <si>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</si>
  <si>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</si>
  <si>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</si>
  <si>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</si>
  <si>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</si>
  <si>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</si>
  <si>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</si>
  <si>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</si>
  <si>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</si>
  <si>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</si>
  <si>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</si>
  <si>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</si>
  <si>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</si>
  <si>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</si>
  <si>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</si>
  <si>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</si>
  <si>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</si>
  <si>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</si>
  <si>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</si>
  <si>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</si>
  <si>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</si>
  <si>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</si>
  <si>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</si>
  <si>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</si>
  <si>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</si>
  <si>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</si>
  <si>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</si>
  <si>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</si>
  <si>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</si>
  <si>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</si>
  <si>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</si>
  <si>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</si>
  <si>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</si>
  <si>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</si>
  <si>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</si>
  <si>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</si>
  <si>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</si>
  <si>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</si>
  <si>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</si>
  <si>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</si>
  <si>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</si>
  <si>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</si>
  <si>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</si>
  <si>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</si>
  <si>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</si>
  <si>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</si>
  <si>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</si>
  <si>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</si>
  <si>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</si>
  <si>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</si>
  <si>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</si>
  <si>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</si>
  <si>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</si>
  <si>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</si>
  <si>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</si>
  <si>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</si>
  <si>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</si>
  <si>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</si>
  <si>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</si>
  <si>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</si>
  <si>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</si>
  <si>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</si>
  <si>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</si>
  <si>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</si>
  <si>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</si>
  <si>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</si>
  <si>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</si>
  <si>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</si>
  <si>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</si>
  <si>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</si>
  <si>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</si>
  <si>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</si>
  <si>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</si>
  <si>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</si>
  <si>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</si>
  <si>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</si>
  <si>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</si>
  <si>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</si>
  <si>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</si>
  <si>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</si>
  <si>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</si>
  <si>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</si>
  <si>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</si>
  <si>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</si>
  <si>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</si>
  <si>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</si>
  <si>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</si>
  <si>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</si>
  <si>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</si>
  <si>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</si>
  <si>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</si>
  <si>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</si>
  <si>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</si>
  <si>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</si>
  <si>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</si>
  <si>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</si>
  <si>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</si>
  <si>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</si>
  <si>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</si>
  <si>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</si>
  <si>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</si>
  <si>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</si>
  <si>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</si>
  <si>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</si>
  <si>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</si>
  <si>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</si>
  <si>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</si>
  <si>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</si>
  <si>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</si>
  <si>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</si>
  <si>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</si>
  <si>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</si>
  <si>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</si>
  <si>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</si>
  <si>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</si>
  <si>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</si>
  <si>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</si>
  <si>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</si>
  <si>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</si>
  <si>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</si>
  <si>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</si>
  <si>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</si>
  <si>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</si>
  <si>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</si>
  <si>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</si>
  <si>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</si>
  <si>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</si>
  <si>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</si>
  <si>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</si>
  <si>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</si>
  <si>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</si>
  <si>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</si>
  <si>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</si>
  <si>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</si>
  <si>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</si>
  <si>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</si>
  <si>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</si>
  <si>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</si>
  <si>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</si>
  <si>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</si>
  <si>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</si>
  <si>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</si>
  <si>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</si>
  <si>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</si>
  <si>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</si>
  <si>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</si>
  <si>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</si>
  <si>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</si>
  <si>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</si>
  <si>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</si>
  <si>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</si>
  <si>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</si>
  <si>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</si>
  <si>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</si>
  <si>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</si>
  <si>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</si>
  <si>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</si>
  <si>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</si>
  <si>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</si>
  <si>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</si>
  <si>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</si>
  <si>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</si>
  <si>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</si>
  <si>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</si>
  <si>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</si>
  <si>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</si>
  <si>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</si>
  <si>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</si>
  <si>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</si>
  <si>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</si>
  <si>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</si>
  <si>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</si>
  <si>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</si>
  <si>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</si>
  <si>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</si>
  <si>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</si>
  <si>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</si>
  <si>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</si>
  <si>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</si>
  <si>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</si>
  <si>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</si>
  <si>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</si>
  <si>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</si>
  <si>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</si>
  <si>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</si>
  <si>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</si>
  <si>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</si>
  <si>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</si>
  <si>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</si>
  <si>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</si>
  <si>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</si>
  <si>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</si>
  <si>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</si>
  <si>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</si>
  <si>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</si>
  <si>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</si>
  <si>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</si>
  <si>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</si>
  <si>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</si>
  <si>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</si>
  <si>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</si>
  <si>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</si>
  <si>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</si>
  <si>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</si>
  <si>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</si>
  <si>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</si>
  <si>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</si>
  <si>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</si>
  <si>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</si>
  <si>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</si>
  <si>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</si>
  <si>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</si>
  <si>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</si>
  <si>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</si>
  <si>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</si>
  <si>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</si>
  <si>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</si>
  <si>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</si>
  <si>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</si>
  <si>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</si>
  <si>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</si>
  <si>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</si>
  <si>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</si>
  <si>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</si>
  <si>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</si>
  <si>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</si>
  <si>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</si>
  <si>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</si>
  <si>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</si>
  <si>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</si>
  <si>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</si>
  <si>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</si>
  <si>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</si>
  <si>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</si>
  <si>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</si>
  <si>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</si>
  <si>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</si>
  <si>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</si>
  <si>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</si>
  <si>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</si>
  <si>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</si>
  <si>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</si>
  <si>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</si>
  <si>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</si>
  <si>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</si>
  <si>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</si>
  <si>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</si>
  <si>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</si>
  <si>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</si>
  <si>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</si>
  <si>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</si>
  <si>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</si>
  <si>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</si>
  <si>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</si>
  <si>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</si>
  <si>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</si>
  <si>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</si>
  <si>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</si>
  <si>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</si>
  <si>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</si>
  <si>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</si>
  <si>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</si>
  <si>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</si>
  <si>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</si>
  <si>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</si>
  <si>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</si>
  <si>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</si>
  <si>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</si>
  <si>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</si>
  <si>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</si>
  <si>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</si>
  <si>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</si>
  <si>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</si>
  <si>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</si>
  <si>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</si>
  <si>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</si>
  <si>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</si>
  <si>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</si>
  <si>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</si>
  <si>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</si>
  <si>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</si>
  <si>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</si>
  <si>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</si>
  <si>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</si>
  <si>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</si>
  <si>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</si>
  <si>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</si>
  <si>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</si>
  <si>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</si>
  <si>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</si>
  <si>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</si>
  <si>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</si>
  <si>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</si>
  <si>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</si>
  <si>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</si>
  <si>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</si>
  <si>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</si>
  <si>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</si>
  <si>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</si>
  <si>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</si>
  <si>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</si>
  <si>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</si>
  <si>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</si>
  <si>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</si>
  <si>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</si>
  <si>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</si>
  <si>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</si>
  <si>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</si>
  <si>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</si>
  <si>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</si>
  <si>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</si>
  <si>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</si>
  <si>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</si>
  <si>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</si>
  <si>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</si>
  <si>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</si>
  <si>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</si>
  <si>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</si>
  <si>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</si>
  <si>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</si>
  <si>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</si>
  <si>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</si>
  <si>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</si>
  <si>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</si>
  <si>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</si>
  <si>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</si>
  <si>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</si>
  <si>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</si>
  <si>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</si>
  <si>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</si>
  <si>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</si>
  <si>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</si>
  <si>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</si>
  <si>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</si>
  <si>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</si>
  <si>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</si>
  <si>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</si>
  <si>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</si>
  <si>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</si>
  <si>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</si>
  <si>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</si>
  <si>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</si>
  <si>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</si>
  <si>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</si>
  <si>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</si>
  <si>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</si>
  <si>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</si>
  <si>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</si>
  <si>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</si>
  <si>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</si>
  <si>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</si>
  <si>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</si>
  <si>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</si>
  <si>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</si>
  <si>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</si>
  <si>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</si>
  <si>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</si>
  <si>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</si>
  <si>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</si>
  <si>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</si>
  <si>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</si>
  <si>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</si>
  <si>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</si>
  <si>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</si>
  <si>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</si>
  <si>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</si>
  <si>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</si>
  <si>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</si>
  <si>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</si>
  <si>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</si>
  <si>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</si>
  <si>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</si>
  <si>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</si>
  <si>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</si>
  <si>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</si>
  <si>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</si>
  <si>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</si>
  <si>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</si>
  <si>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</si>
  <si>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</si>
  <si>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</si>
  <si>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</si>
  <si>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</si>
  <si>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</si>
  <si>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</si>
  <si>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</si>
  <si>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</si>
  <si>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</si>
  <si>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</si>
  <si>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</si>
  <si>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</si>
  <si>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</si>
  <si>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</si>
  <si>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</si>
  <si>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</si>
  <si>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</si>
  <si>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</si>
  <si>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</si>
  <si>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</si>
  <si>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</si>
  <si>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</si>
  <si>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</si>
  <si>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</si>
  <si>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</si>
  <si>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</si>
  <si>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</si>
  <si>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</si>
  <si>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</si>
  <si>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</si>
  <si>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</si>
  <si>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</si>
  <si>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</si>
  <si>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</si>
  <si>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</si>
  <si>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</si>
  <si>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</si>
  <si>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</si>
  <si>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</si>
  <si>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</si>
  <si>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</si>
  <si>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</si>
  <si>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</si>
  <si>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</si>
  <si>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</si>
  <si>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</si>
  <si>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</si>
  <si>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</si>
  <si>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</si>
  <si>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</si>
  <si>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</si>
  <si>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</si>
  <si>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</si>
  <si>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</si>
  <si>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</si>
  <si>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</si>
  <si>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</si>
  <si>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</si>
  <si>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</si>
  <si>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</si>
  <si>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</si>
  <si>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</si>
  <si>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</si>
  <si>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</si>
  <si>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</si>
  <si>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</si>
  <si>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</si>
  <si>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</si>
  <si>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</si>
  <si>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</si>
  <si>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</si>
  <si>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</si>
  <si>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</si>
  <si>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</si>
  <si>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</si>
  <si>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</si>
  <si>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</si>
  <si>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</si>
  <si>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</si>
  <si>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</si>
  <si>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</si>
  <si>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</si>
  <si>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</si>
  <si>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</si>
  <si>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</si>
  <si>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</si>
  <si>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</si>
  <si>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</si>
  <si>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</si>
  <si>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</si>
  <si>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</si>
  <si>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</si>
  <si>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</si>
  <si>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</si>
  <si>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</si>
  <si>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</si>
  <si>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</si>
  <si>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</si>
  <si>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</si>
  <si>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</si>
  <si>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</si>
  <si>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</si>
  <si>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</si>
  <si>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</si>
  <si>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</si>
  <si>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</si>
  <si>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</si>
  <si>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</si>
  <si>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</si>
  <si>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</si>
  <si>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</si>
  <si>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</si>
  <si>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</si>
  <si>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</si>
  <si>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</si>
  <si>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</si>
  <si>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</si>
  <si>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</si>
  <si>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</si>
  <si>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</si>
  <si>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</si>
  <si>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</si>
  <si>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</si>
  <si>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</si>
  <si>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</si>
  <si>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</si>
  <si>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</si>
  <si>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</si>
  <si>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</si>
  <si>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</si>
  <si>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</si>
  <si>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</si>
  <si>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</si>
  <si>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</si>
  <si>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</si>
  <si>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</si>
  <si>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</si>
  <si>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</si>
  <si>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</si>
  <si>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</si>
  <si>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</si>
  <si>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</si>
  <si>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</si>
  <si>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</si>
  <si>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</si>
  <si>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</si>
  <si>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</si>
  <si>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</si>
  <si>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</si>
  <si>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</si>
  <si>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</si>
  <si>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</si>
  <si>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</si>
  <si>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</si>
  <si>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</si>
  <si>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</si>
  <si>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</si>
  <si>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</si>
  <si>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</si>
  <si>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</si>
  <si>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</si>
  <si>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</si>
  <si>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</si>
  <si>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</si>
  <si>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</si>
  <si>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</si>
  <si>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</si>
  <si>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</si>
  <si>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</si>
  <si>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</si>
  <si>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</si>
  <si>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</si>
  <si>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</si>
  <si>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</si>
  <si>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</si>
  <si>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</si>
  <si>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</si>
  <si>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</si>
  <si>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</si>
  <si>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</si>
  <si>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</si>
  <si>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</si>
  <si>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</si>
  <si>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</si>
  <si>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</si>
  <si>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</si>
  <si>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</si>
  <si>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</si>
  <si>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</si>
  <si>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</si>
  <si>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</si>
  <si>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</si>
  <si>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</si>
  <si>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</si>
  <si>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</si>
  <si>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</si>
  <si>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</si>
  <si>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</si>
  <si>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</si>
  <si>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</si>
  <si>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</si>
  <si>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</si>
  <si>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</si>
  <si>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</si>
  <si>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</si>
  <si>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</si>
  <si>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</si>
  <si>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</si>
  <si>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</si>
  <si>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</si>
  <si>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</si>
  <si>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</si>
  <si>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</si>
  <si>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</si>
  <si>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</si>
  <si>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</si>
  <si>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</si>
  <si>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</si>
  <si>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</si>
  <si>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</si>
  <si>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</si>
  <si>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</si>
  <si>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</si>
  <si>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</si>
  <si>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</si>
  <si>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</si>
  <si>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</si>
  <si>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</si>
  <si>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</si>
  <si>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</si>
  <si>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</si>
  <si>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</si>
  <si>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</si>
  <si>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</si>
  <si>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</si>
  <si>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</si>
  <si>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</si>
  <si>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</si>
  <si>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</si>
  <si>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</si>
  <si>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</si>
  <si>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</si>
  <si>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</si>
  <si>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</si>
  <si>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</si>
  <si>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</si>
  <si>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</si>
  <si>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</si>
  <si>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</si>
  <si>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</si>
  <si>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</si>
  <si>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</si>
  <si>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</si>
  <si>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</si>
  <si>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</si>
  <si>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</si>
  <si>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</si>
  <si>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</si>
  <si>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</si>
  <si>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</si>
  <si>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</si>
  <si>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</si>
  <si>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</si>
  <si>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</si>
  <si>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</si>
  <si>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</si>
  <si>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</si>
  <si>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</si>
  <si>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</si>
  <si>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</si>
  <si>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</si>
  <si>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</si>
  <si>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</si>
  <si>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</si>
  <si>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</si>
  <si>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</si>
  <si>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</si>
  <si>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</si>
  <si>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</si>
  <si>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</si>
  <si>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</si>
  <si>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</si>
  <si>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</si>
  <si>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</si>
  <si>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</si>
  <si>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</si>
  <si>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</si>
  <si>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</si>
  <si>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</si>
  <si>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</si>
  <si>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</si>
  <si>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</si>
  <si>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</si>
  <si>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</si>
  <si>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</si>
  <si>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</si>
  <si>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</si>
  <si>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</si>
  <si>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</si>
  <si>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</si>
  <si>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</si>
  <si>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</si>
  <si>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</si>
  <si>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</si>
  <si>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</si>
  <si>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</si>
  <si>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</si>
  <si>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</si>
  <si>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</si>
  <si>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</si>
  <si>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</si>
  <si>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</si>
  <si>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</si>
  <si>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</si>
  <si>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</si>
  <si>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</si>
  <si>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</si>
  <si>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</si>
  <si>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</si>
  <si>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</si>
  <si>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</si>
  <si>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</si>
  <si>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</si>
  <si>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</si>
  <si>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</si>
  <si>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</si>
  <si>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</si>
  <si>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</si>
  <si>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</si>
  <si>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</si>
  <si>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</si>
  <si>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</si>
  <si>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</si>
  <si>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</si>
  <si>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</si>
  <si>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</si>
  <si>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</si>
  <si>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</si>
  <si>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</si>
  <si>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</si>
  <si>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</si>
  <si>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</si>
  <si>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</si>
  <si>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</si>
  <si>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</si>
  <si>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</si>
  <si>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</si>
  <si>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</si>
  <si>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</si>
  <si>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</si>
  <si>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</si>
  <si>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</si>
  <si>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</si>
  <si>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</si>
  <si>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</si>
  <si>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</si>
  <si>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</si>
  <si>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</si>
  <si>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</si>
  <si>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</si>
  <si>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</si>
  <si>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</si>
  <si>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</si>
  <si>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</si>
  <si>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</si>
  <si>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</si>
  <si>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</si>
  <si>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</si>
  <si>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</si>
  <si>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</si>
  <si>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</si>
  <si>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</si>
  <si>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</si>
  <si>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</si>
  <si>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</si>
  <si>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</si>
  <si>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</si>
  <si>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</si>
  <si>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</si>
  <si>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</si>
  <si>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</si>
  <si>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</si>
  <si>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</si>
  <si>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</si>
  <si>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</si>
  <si>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</si>
  <si>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</si>
  <si>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</si>
  <si>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</si>
  <si>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</si>
  <si>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</si>
  <si>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</si>
  <si>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</si>
  <si>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</si>
  <si>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</si>
  <si>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</si>
  <si>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</si>
  <si>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</si>
  <si>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</si>
  <si>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</si>
  <si>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</si>
  <si>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</si>
  <si>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</si>
  <si>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</si>
  <si>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</si>
  <si>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</si>
  <si>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</si>
  <si>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</si>
  <si>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</si>
  <si>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</si>
  <si>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</si>
  <si>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</si>
  <si>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</si>
  <si>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</si>
  <si>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</si>
  <si>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</si>
  <si>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</si>
  <si>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</si>
  <si>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</si>
  <si>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</si>
  <si>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</si>
  <si>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</si>
  <si>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</si>
  <si>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</si>
  <si>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</si>
  <si>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</si>
  <si>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</si>
  <si>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</si>
  <si>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</si>
  <si>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</si>
  <si>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</si>
  <si>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</si>
  <si>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</si>
  <si>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</si>
  <si>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</si>
  <si>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</si>
  <si>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</si>
  <si>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</si>
  <si>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</si>
  <si>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</si>
  <si>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</si>
  <si>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</si>
  <si>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</si>
  <si>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</si>
  <si>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</si>
  <si>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</si>
  <si>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</si>
  <si>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</si>
  <si>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</si>
  <si>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</si>
  <si>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</si>
  <si>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</si>
  <si>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</si>
  <si>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</si>
  <si>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</si>
  <si>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</si>
  <si>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</si>
  <si>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</si>
  <si>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</si>
  <si>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</si>
  <si>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</si>
  <si>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</si>
  <si>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</si>
  <si>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</si>
  <si>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</si>
  <si>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</si>
  <si>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</si>
  <si>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</si>
  <si>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</si>
  <si>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</si>
  <si>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</si>
  <si>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</si>
  <si>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</si>
  <si>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</si>
  <si>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</si>
  <si>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</si>
  <si>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</si>
  <si>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</si>
  <si>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</si>
  <si>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</si>
  <si>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</si>
  <si>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</si>
  <si>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</si>
  <si>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</si>
  <si>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</si>
  <si>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</si>
  <si>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</si>
  <si>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</si>
  <si>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</si>
  <si>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</si>
  <si>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</si>
  <si>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</si>
  <si>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</si>
  <si>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</si>
  <si>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</si>
  <si>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</si>
  <si>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</si>
  <si>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</si>
  <si>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</si>
  <si>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</si>
  <si>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</si>
  <si>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</si>
  <si>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</si>
  <si>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</si>
  <si>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</si>
  <si>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</si>
  <si>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</si>
  <si>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</si>
  <si>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</si>
  <si>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</si>
  <si>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</si>
  <si>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</si>
  <si>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</si>
  <si>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</si>
  <si>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</si>
  <si>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</si>
  <si>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</si>
  <si>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</si>
  <si>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</si>
  <si>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</si>
  <si>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</si>
  <si>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</si>
  <si>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</si>
  <si>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</si>
  <si>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</si>
  <si>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</si>
  <si>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</si>
  <si>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</si>
  <si>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</si>
  <si>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</si>
  <si>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</si>
  <si>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</si>
  <si>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</si>
  <si>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</si>
  <si>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</si>
  <si>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</si>
  <si>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</si>
  <si>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</si>
  <si>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</si>
  <si>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</si>
  <si>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</si>
  <si>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</si>
  <si>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</si>
  <si>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</si>
  <si>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</si>
  <si>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</si>
  <si>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</si>
  <si>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</si>
  <si>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</si>
  <si>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</si>
  <si>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</si>
  <si>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</si>
  <si>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</si>
  <si>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</si>
  <si>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</si>
  <si>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</si>
  <si>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</si>
  <si>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</si>
  <si>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</si>
  <si>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</si>
  <si>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</si>
  <si>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</si>
  <si>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</si>
  <si>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</si>
  <si>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</si>
  <si>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</si>
  <si>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</si>
  <si>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</si>
  <si>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</si>
  <si>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</si>
  <si>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</si>
  <si>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</si>
  <si>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</si>
  <si>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</si>
  <si>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</si>
  <si>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</si>
  <si>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</si>
  <si>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</si>
  <si>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</si>
  <si>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</si>
  <si>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</si>
  <si>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</si>
  <si>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</si>
  <si>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</si>
  <si>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</si>
  <si>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</si>
  <si>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</si>
  <si>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</si>
  <si>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</si>
  <si>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</si>
  <si>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</si>
  <si>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</si>
  <si>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</si>
  <si>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</si>
  <si>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</si>
  <si>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</si>
  <si>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</si>
  <si>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</si>
  <si>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</si>
  <si>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</si>
  <si>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</si>
  <si>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</si>
  <si>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</si>
  <si>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</si>
  <si>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</si>
  <si>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</si>
  <si>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</si>
  <si>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</si>
  <si>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</si>
  <si>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</si>
  <si>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</si>
  <si>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</si>
  <si>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</si>
  <si>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</si>
  <si>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</si>
  <si>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</si>
  <si>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</si>
  <si>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</si>
  <si>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</si>
  <si>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</si>
  <si>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</si>
  <si>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</si>
  <si>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</si>
  <si>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</si>
  <si>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</si>
  <si>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</si>
  <si>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</si>
  <si>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</si>
  <si>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</si>
  <si>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</si>
  <si>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</si>
  <si>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</si>
  <si>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</si>
  <si>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</si>
  <si>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</si>
  <si>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</si>
  <si>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</si>
  <si>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</si>
  <si>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</si>
  <si>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</si>
  <si>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</si>
  <si>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</si>
  <si>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</si>
  <si>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</si>
  <si>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</si>
  <si>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</si>
  <si>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</si>
  <si>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</si>
  <si>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</si>
  <si>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</si>
  <si>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</si>
  <si>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</si>
  <si>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</si>
  <si>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</si>
  <si>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</si>
  <si>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</si>
  <si>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</si>
  <si>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</si>
  <si>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</si>
  <si>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</si>
  <si>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</si>
  <si>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</si>
  <si>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</si>
  <si>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</si>
  <si>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</si>
  <si>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</si>
  <si>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</si>
  <si>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</si>
  <si>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</si>
  <si>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</si>
  <si>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</si>
  <si>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</si>
  <si>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</si>
  <si>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</si>
  <si>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</si>
  <si>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</si>
  <si>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</si>
  <si>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</si>
  <si>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</si>
  <si>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</si>
  <si>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</si>
  <si>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</si>
  <si>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</si>
  <si>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</si>
  <si>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</si>
  <si>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</si>
  <si>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</si>
  <si>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</si>
  <si>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</si>
  <si>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</si>
  <si>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</si>
  <si>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</si>
  <si>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</si>
  <si>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</si>
  <si>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</si>
  <si>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</si>
  <si>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</si>
  <si>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</si>
  <si>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</si>
  <si>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</si>
  <si>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</si>
  <si>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</si>
  <si>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</si>
  <si>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</si>
  <si>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</si>
  <si>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</si>
  <si>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</si>
  <si>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</si>
  <si>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</si>
  <si>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</si>
  <si>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</si>
  <si>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</si>
  <si>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</si>
  <si>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</si>
  <si>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</si>
  <si>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</si>
  <si>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</si>
  <si>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</si>
  <si>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</si>
  <si>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</si>
  <si>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</si>
  <si>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</si>
  <si>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</si>
  <si>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</si>
  <si>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</si>
  <si>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</si>
  <si>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</si>
  <si>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</si>
  <si>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</si>
  <si>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</si>
  <si>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</si>
  <si>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</si>
  <si>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</si>
  <si>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</si>
  <si>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</si>
  <si>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</si>
  <si>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</si>
  <si>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</si>
  <si>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</si>
  <si>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</si>
  <si>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</si>
  <si>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</si>
  <si>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</si>
  <si>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</si>
  <si>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</si>
  <si>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</si>
  <si>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</si>
  <si>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</si>
  <si>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</si>
  <si>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</si>
  <si>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</si>
  <si>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</si>
  <si>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</si>
  <si>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</si>
  <si>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</si>
  <si>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</si>
  <si>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</si>
  <si>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</si>
  <si>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</si>
  <si>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</si>
  <si>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</si>
  <si>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</si>
  <si>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</si>
  <si>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</si>
  <si>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</si>
  <si>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</si>
  <si>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</si>
  <si>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</si>
  <si>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</si>
  <si>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</si>
  <si>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</si>
  <si>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</si>
  <si>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</si>
  <si>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</si>
  <si>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</si>
  <si>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</si>
  <si>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</si>
  <si>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</si>
  <si>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</si>
  <si>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</si>
  <si>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</si>
  <si>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</si>
  <si>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</si>
  <si>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</si>
  <si>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</si>
  <si>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</si>
  <si>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</si>
  <si>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</si>
  <si>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</si>
  <si>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</si>
  <si>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</si>
  <si>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</si>
  <si>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</si>
  <si>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</si>
  <si>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</si>
  <si>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</si>
  <si>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</si>
  <si>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</si>
  <si>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</si>
  <si>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</si>
  <si>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</si>
  <si>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</si>
  <si>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</si>
  <si>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</si>
  <si>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</si>
  <si>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</si>
  <si>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</si>
  <si>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</si>
  <si>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</si>
  <si>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</si>
  <si>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</si>
  <si>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</si>
  <si>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</si>
  <si>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</si>
  <si>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</si>
  <si>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</si>
  <si>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</si>
  <si>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</si>
  <si>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</si>
  <si>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</si>
  <si>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</si>
  <si>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</si>
  <si>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</si>
  <si>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</si>
  <si>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</si>
  <si>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</si>
  <si>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</si>
  <si>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</si>
  <si>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</si>
  <si>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</si>
  <si>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</si>
  <si>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</si>
  <si>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</si>
  <si>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</si>
  <si>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</si>
  <si>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</si>
  <si>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</si>
  <si>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</si>
  <si>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</si>
  <si>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</si>
  <si>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</si>
  <si>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</si>
  <si>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</si>
  <si>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</si>
  <si>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</si>
  <si>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</si>
  <si>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</si>
  <si>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</si>
  <si>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</si>
  <si>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</si>
  <si>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</si>
  <si>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</si>
  <si>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</si>
  <si>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</si>
  <si>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</si>
  <si>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</si>
  <si>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</si>
  <si>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</si>
  <si>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</si>
  <si>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</si>
  <si>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</si>
  <si>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</si>
  <si>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</si>
  <si>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</si>
  <si>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</si>
  <si>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</si>
  <si>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</si>
  <si>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</si>
  <si>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</si>
  <si>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</si>
  <si>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</si>
  <si>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</si>
  <si>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</si>
  <si>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</si>
  <si>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</si>
  <si>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</si>
  <si>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</si>
  <si>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</si>
  <si>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</si>
  <si>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</si>
  <si>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</si>
  <si>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</si>
  <si>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</si>
  <si>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</si>
  <si>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</si>
  <si>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</si>
  <si>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</si>
  <si>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</si>
  <si>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</si>
  <si>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</si>
  <si>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</si>
  <si>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</si>
  <si>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</si>
  <si>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</si>
  <si>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</si>
  <si>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</si>
  <si>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</si>
  <si>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</si>
  <si>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</si>
  <si>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</si>
  <si>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</si>
  <si>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</si>
  <si>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</si>
  <si>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</si>
  <si>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</si>
  <si>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</si>
  <si>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</si>
  <si>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</si>
  <si>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</si>
  <si>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</si>
  <si>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</si>
  <si>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</si>
  <si>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</si>
  <si>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</si>
  <si>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</si>
  <si>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</si>
  <si>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</si>
  <si>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</si>
  <si>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</si>
  <si>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</si>
  <si>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</si>
  <si>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</si>
  <si>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</si>
  <si>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</si>
  <si>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</si>
  <si>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</si>
  <si>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</si>
  <si>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</si>
  <si>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</si>
  <si>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</si>
  <si>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</si>
  <si>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</si>
  <si>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</si>
  <si>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</si>
  <si>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</si>
  <si>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</si>
  <si>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</si>
  <si>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</si>
  <si>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</si>
  <si>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</si>
  <si>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</si>
  <si>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</si>
  <si>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</si>
  <si>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</si>
  <si>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</si>
  <si>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</si>
  <si>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</si>
  <si>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</si>
  <si>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</si>
  <si>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</si>
  <si>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</si>
  <si>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</si>
  <si>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</si>
  <si>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</si>
  <si>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</si>
  <si>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</si>
  <si>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</si>
  <si>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</si>
  <si>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</si>
  <si>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</si>
  <si>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</si>
  <si>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</si>
  <si>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</si>
  <si>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</si>
  <si>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</si>
  <si>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</si>
  <si>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</si>
  <si>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</si>
  <si>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</si>
  <si>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</si>
  <si>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</si>
  <si>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</si>
  <si>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</si>
  <si>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</si>
  <si>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</si>
  <si>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</si>
  <si>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</si>
  <si>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</si>
  <si>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</si>
  <si>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</si>
  <si>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</si>
  <si>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</si>
  <si>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</si>
  <si>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</si>
  <si>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</si>
  <si>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</si>
  <si>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</si>
  <si>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</si>
  <si>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</si>
  <si>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</si>
  <si>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</si>
  <si>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</si>
  <si>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</si>
  <si>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</si>
  <si>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</si>
  <si>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</si>
  <si>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</si>
  <si>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</si>
  <si>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</si>
  <si>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</si>
  <si>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</si>
  <si>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</si>
  <si>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</si>
  <si>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</si>
  <si>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</si>
  <si>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</si>
  <si>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</si>
  <si>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</si>
  <si>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</si>
  <si>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</si>
  <si>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</si>
  <si>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</si>
  <si>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</si>
  <si>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</si>
  <si>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</si>
  <si>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</si>
  <si>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</si>
  <si>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</si>
  <si>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</si>
  <si>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</si>
  <si>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</si>
  <si>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</si>
  <si>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</si>
  <si>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</si>
  <si>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</si>
  <si>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</si>
  <si>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</si>
  <si>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</si>
  <si>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</si>
  <si>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</si>
  <si>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</si>
  <si>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</si>
  <si>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</si>
  <si>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</si>
  <si>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</si>
  <si>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</si>
  <si>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</si>
  <si>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</si>
  <si>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</si>
  <si>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</si>
  <si>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</si>
  <si>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</si>
  <si>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</si>
  <si>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</si>
  <si>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</si>
  <si>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</si>
  <si>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</si>
  <si>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</si>
  <si>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</si>
  <si>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</si>
  <si>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</si>
  <si>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</si>
  <si>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</si>
  <si>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</si>
  <si>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</si>
  <si>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</si>
  <si>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</si>
  <si>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</si>
  <si>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</si>
  <si>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</si>
  <si>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</si>
  <si>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</si>
  <si>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</si>
  <si>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</si>
  <si>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</si>
  <si>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</si>
  <si>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</si>
  <si>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</si>
  <si>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</si>
  <si>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</si>
  <si>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</si>
  <si>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</si>
  <si>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</si>
  <si>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</si>
  <si>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</si>
  <si>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</si>
  <si>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</si>
  <si>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</si>
  <si>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</si>
  <si>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</si>
  <si>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</si>
  <si>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</si>
  <si>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</si>
  <si>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</si>
  <si>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</si>
  <si>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</si>
  <si>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</si>
  <si>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</si>
  <si>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</si>
  <si>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</si>
  <si>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</si>
  <si>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</si>
  <si>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</si>
  <si>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</si>
  <si>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</si>
  <si>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</si>
  <si>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</si>
  <si>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</si>
  <si>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</si>
  <si>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</si>
  <si>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</si>
  <si>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</si>
  <si>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</si>
  <si>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</si>
  <si>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</si>
  <si>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</si>
  <si>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</si>
  <si>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</si>
  <si>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</si>
  <si>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</si>
  <si>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</si>
  <si>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</si>
  <si>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</si>
  <si>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</si>
  <si>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</si>
  <si>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</si>
  <si>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</si>
  <si>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</si>
  <si>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</si>
  <si>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</si>
  <si>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</si>
  <si>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</si>
  <si>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</si>
  <si>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</si>
  <si>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</si>
  <si>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</si>
  <si>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</si>
  <si>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</si>
  <si>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</si>
  <si>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</si>
  <si>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</si>
  <si>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</si>
  <si>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</si>
  <si>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</si>
  <si>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</si>
  <si>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</si>
  <si>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</si>
  <si>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</si>
  <si>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</si>
  <si>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</si>
  <si>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</si>
  <si>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</si>
  <si>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</si>
  <si>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</si>
  <si>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</si>
  <si>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</si>
  <si>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</si>
  <si>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</si>
  <si>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</si>
  <si>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</si>
  <si>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</si>
  <si>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</si>
  <si>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</si>
  <si>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</si>
  <si>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</si>
  <si>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</si>
  <si>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</si>
  <si>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</si>
  <si>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</si>
  <si>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</si>
  <si>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</si>
  <si>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</si>
  <si>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</si>
  <si>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</si>
  <si>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</si>
  <si>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</si>
  <si>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</si>
  <si>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</si>
  <si>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</si>
  <si>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</si>
  <si>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</si>
  <si>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</si>
  <si>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</si>
  <si>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</si>
  <si>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</si>
  <si>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</si>
  <si>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</si>
  <si>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</si>
  <si>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</si>
  <si>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</si>
  <si>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</si>
  <si>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</si>
  <si>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</si>
  <si>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</si>
  <si>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</si>
  <si>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</si>
  <si>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</si>
  <si>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</si>
  <si>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</si>
  <si>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</si>
  <si>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</si>
  <si>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</si>
  <si>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</si>
  <si>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</si>
  <si>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</si>
  <si>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</si>
  <si>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</si>
  <si>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</si>
  <si>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</si>
  <si>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</si>
  <si>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</si>
  <si>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</si>
  <si>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</si>
  <si>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</si>
  <si>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</si>
  <si>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</si>
  <si>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</si>
  <si>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</si>
  <si>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</si>
  <si>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</si>
  <si>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</si>
  <si>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</si>
  <si>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</si>
  <si>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</si>
  <si>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</si>
  <si>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</si>
  <si>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</si>
  <si>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</si>
  <si>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</si>
  <si>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</si>
  <si>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</si>
  <si>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</si>
  <si>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</si>
  <si>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</si>
  <si>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</si>
  <si>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</si>
  <si>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</si>
  <si>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</si>
  <si>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</si>
  <si>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</si>
  <si>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</si>
  <si>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</si>
  <si>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</si>
  <si>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</si>
  <si>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</si>
  <si>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</si>
  <si>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</si>
  <si>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</si>
  <si>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</si>
  <si>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</si>
  <si>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</si>
  <si>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</si>
  <si>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</si>
  <si>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</si>
  <si>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</si>
  <si>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</si>
  <si>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</si>
  <si>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</si>
  <si>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</si>
  <si>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</si>
  <si>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</si>
  <si>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</si>
  <si>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</si>
  <si>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</si>
  <si>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</si>
  <si>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</si>
  <si>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</si>
  <si>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</si>
  <si>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</si>
  <si>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</si>
  <si>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</si>
  <si>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</si>
  <si>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</si>
  <si>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</si>
  <si>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</si>
  <si>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</si>
  <si>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</si>
  <si>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</si>
  <si>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</si>
  <si>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</si>
  <si>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</si>
  <si>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</si>
  <si>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</si>
  <si>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</si>
  <si>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</si>
  <si>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</si>
  <si>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</si>
  <si>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</si>
  <si>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</si>
  <si>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</si>
  <si>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</si>
  <si>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</si>
  <si>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</si>
  <si>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</si>
  <si>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</si>
  <si>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</si>
  <si>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</si>
  <si>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</si>
  <si>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</si>
  <si>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</si>
  <si>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</si>
  <si>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</si>
  <si>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</si>
  <si>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</si>
  <si>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</si>
  <si>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</si>
  <si>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</si>
  <si>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</si>
  <si>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</si>
  <si>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</si>
  <si>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</si>
  <si>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</si>
  <si>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</si>
  <si>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</si>
  <si>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</si>
  <si>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</si>
  <si>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</si>
  <si>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</si>
  <si>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</si>
  <si>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</si>
  <si>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</si>
  <si>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</si>
  <si>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</si>
  <si>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</si>
  <si>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</si>
  <si>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</si>
  <si>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</si>
  <si>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</si>
  <si>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</si>
  <si>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</si>
  <si>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</si>
  <si>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</si>
  <si>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</si>
  <si>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</si>
  <si>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</si>
  <si>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</si>
  <si>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</si>
  <si>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</si>
  <si>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</si>
  <si>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</si>
  <si>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</si>
  <si>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</si>
  <si>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</si>
  <si>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</si>
  <si>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</si>
  <si>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</si>
  <si>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</si>
  <si>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</si>
  <si>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</si>
  <si>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</si>
  <si>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</si>
  <si>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</si>
  <si>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</si>
  <si>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</si>
  <si>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</si>
  <si>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</si>
  <si>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</si>
  <si>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</si>
  <si>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</si>
  <si>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</si>
  <si>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</si>
  <si>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</si>
  <si>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</si>
  <si>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</si>
  <si>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</si>
  <si>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</si>
  <si>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</si>
  <si>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</si>
  <si>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</si>
  <si>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</si>
  <si>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</si>
  <si>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</si>
  <si>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</si>
  <si>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</si>
  <si>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</si>
  <si>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</si>
  <si>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</si>
  <si>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</si>
  <si>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</si>
  <si>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</si>
  <si>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</si>
  <si>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</si>
  <si>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</si>
  <si>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</si>
  <si>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</si>
  <si>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</si>
  <si>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</si>
  <si>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</si>
  <si>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</si>
  <si>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</si>
  <si>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</si>
  <si>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</si>
  <si>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</si>
  <si>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</si>
  <si>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</si>
  <si>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</si>
  <si>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</si>
  <si>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</si>
  <si>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</si>
  <si>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</si>
  <si>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</si>
  <si>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</si>
  <si>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</si>
  <si>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</si>
  <si>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</si>
  <si>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</si>
  <si>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</si>
  <si>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</si>
  <si>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</si>
  <si>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</si>
  <si>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</si>
  <si>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</si>
  <si>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</si>
  <si>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</si>
  <si>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</si>
  <si>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</si>
  <si>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</si>
  <si>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</si>
  <si>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</si>
  <si>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</si>
  <si>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</si>
  <si>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</si>
  <si>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</si>
  <si>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</si>
  <si>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</si>
  <si>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</si>
  <si>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</si>
  <si>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</si>
  <si>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</si>
  <si>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</si>
  <si>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</si>
  <si>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</si>
  <si>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</si>
  <si>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</si>
  <si>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</si>
  <si>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</si>
  <si>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</si>
  <si>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</si>
  <si>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</si>
  <si>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</si>
  <si>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</si>
  <si>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</si>
  <si>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</si>
  <si>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</si>
  <si>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</si>
  <si>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</si>
  <si>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</si>
  <si>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</si>
  <si>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</si>
  <si>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</si>
  <si>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</si>
  <si>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</si>
  <si>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</si>
  <si>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</si>
  <si>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</si>
  <si>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</si>
  <si>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</si>
  <si>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</si>
  <si>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</si>
  <si>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</si>
  <si>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</si>
  <si>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</si>
  <si>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</si>
  <si>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</si>
  <si>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</si>
  <si>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</si>
  <si>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</si>
  <si>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</si>
  <si>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</si>
  <si>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</si>
  <si>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</si>
  <si>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</si>
  <si>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</si>
  <si>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</si>
  <si>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</si>
  <si>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</si>
  <si>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</si>
  <si>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</si>
  <si>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</si>
  <si>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</si>
  <si>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</si>
  <si>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</si>
  <si>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</si>
  <si>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</si>
  <si>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</si>
  <si>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</si>
  <si>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</si>
  <si>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</si>
  <si>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</si>
  <si>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</si>
  <si>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</si>
  <si>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</si>
  <si>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</si>
  <si>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</si>
  <si>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</si>
  <si>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</si>
  <si>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</si>
  <si>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</si>
  <si>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</si>
  <si>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</si>
  <si>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</si>
  <si>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</si>
  <si>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</si>
  <si>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</si>
  <si>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</si>
  <si>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</si>
  <si>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</si>
  <si>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</si>
  <si>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</si>
  <si>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</si>
  <si>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</si>
  <si>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</si>
  <si>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</si>
  <si>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</si>
  <si>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</si>
  <si>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</si>
  <si>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</si>
  <si>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</si>
  <si>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</si>
  <si>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</si>
  <si>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</si>
  <si>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</si>
  <si>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</si>
  <si>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</si>
  <si>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</si>
  <si>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</si>
  <si>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</si>
  <si>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</si>
  <si>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</si>
  <si>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</si>
  <si>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</si>
  <si>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</si>
  <si>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</si>
  <si>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</si>
  <si>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</si>
  <si>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</si>
  <si>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</si>
  <si>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</si>
  <si>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</si>
  <si>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</si>
  <si>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</si>
  <si>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</si>
  <si>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</si>
  <si>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</si>
  <si>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</si>
  <si>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</si>
  <si>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</si>
  <si>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</si>
  <si>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</si>
  <si>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</si>
  <si>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</si>
  <si>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</si>
  <si>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</si>
  <si>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</si>
  <si>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</si>
  <si>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</si>
  <si>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</si>
  <si>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</si>
  <si>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</si>
  <si>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</si>
  <si>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</si>
  <si>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</si>
  <si>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</si>
  <si>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</si>
  <si>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</si>
  <si>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</si>
  <si>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</si>
  <si>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</si>
  <si>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</si>
  <si>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</si>
  <si>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</si>
  <si>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</si>
  <si>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</si>
  <si>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</si>
  <si>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</si>
  <si>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</si>
  <si>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</si>
  <si>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</si>
  <si>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</si>
  <si>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</si>
  <si>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</si>
  <si>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</si>
  <si>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</si>
  <si>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</si>
  <si>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</si>
  <si>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</si>
  <si>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</si>
  <si>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</si>
  <si>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</si>
  <si>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</si>
  <si>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</si>
  <si>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</si>
  <si>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</si>
  <si>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</si>
  <si>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</si>
  <si>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</si>
  <si>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</si>
  <si>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</si>
  <si>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</si>
  <si>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</si>
  <si>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</si>
  <si>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</si>
  <si>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</si>
  <si>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</si>
  <si>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</si>
  <si>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</si>
  <si>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</si>
  <si>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</si>
  <si>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</si>
  <si>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</si>
  <si>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</si>
  <si>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</si>
  <si>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</si>
  <si>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</si>
  <si>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</si>
  <si>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</si>
  <si>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</si>
  <si>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</si>
  <si>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</si>
  <si>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</si>
  <si>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</si>
  <si>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</si>
  <si>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</si>
  <si>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</si>
  <si>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</si>
  <si>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</si>
  <si>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</si>
  <si>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</si>
  <si>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</si>
  <si>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</si>
  <si>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</si>
  <si>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</si>
  <si>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</si>
  <si>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</si>
  <si>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</si>
  <si>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</si>
  <si>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</si>
  <si>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</si>
  <si>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</si>
  <si>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</si>
  <si>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</si>
  <si>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</si>
  <si>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</si>
  <si>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</si>
  <si>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</si>
  <si>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</si>
  <si>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</si>
  <si>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</si>
  <si>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</si>
  <si>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</si>
  <si>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</si>
  <si>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</si>
  <si>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</si>
  <si>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</si>
  <si>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</si>
  <si>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</si>
  <si>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</si>
  <si>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</si>
  <si>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</si>
  <si>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</si>
  <si>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</si>
  <si>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</si>
  <si>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</si>
  <si>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</si>
  <si>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</si>
  <si>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</si>
  <si>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</si>
  <si>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</si>
  <si>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</si>
  <si>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</si>
  <si>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</si>
  <si>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</si>
  <si>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</si>
  <si>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</si>
  <si>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</si>
  <si>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</si>
  <si>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</si>
  <si>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</si>
  <si>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</si>
  <si>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</si>
  <si>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</si>
  <si>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</si>
  <si>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</si>
  <si>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</si>
  <si>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</si>
  <si>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</si>
  <si>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</si>
  <si>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</si>
  <si>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</si>
  <si>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</si>
  <si>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</si>
  <si>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</si>
  <si>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</si>
  <si>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</si>
  <si>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</si>
  <si>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</si>
  <si>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</si>
  <si>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</si>
  <si>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</si>
  <si>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</si>
  <si>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</si>
  <si>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</si>
  <si>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</si>
  <si>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</si>
  <si>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</si>
  <si>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</si>
  <si>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</si>
  <si>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</si>
  <si>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</si>
  <si>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</si>
  <si>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</si>
  <si>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</si>
  <si>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</si>
  <si>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</si>
  <si>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</si>
  <si>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</si>
  <si>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</si>
  <si>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</si>
  <si>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</si>
  <si>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</si>
  <si>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</si>
  <si>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</si>
  <si>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</si>
  <si>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</si>
  <si>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</si>
  <si>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</si>
  <si>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</si>
  <si>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</si>
  <si>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</si>
  <si>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</si>
  <si>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</si>
  <si>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</si>
  <si>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</si>
  <si>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</si>
  <si>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</si>
  <si>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</si>
  <si>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</si>
  <si>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</si>
  <si>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</si>
  <si>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</si>
  <si>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</si>
  <si>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</si>
  <si>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</si>
  <si>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</si>
  <si>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</si>
  <si>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</si>
  <si>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</si>
  <si>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</si>
  <si>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</si>
  <si>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</si>
  <si>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</si>
  <si>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</si>
  <si>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</si>
  <si>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</si>
  <si>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</si>
  <si>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</si>
  <si>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</si>
  <si>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</si>
  <si>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</si>
  <si>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</si>
  <si>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</si>
  <si>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</si>
  <si>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</si>
  <si>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</si>
  <si>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</si>
  <si>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</si>
  <si>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</si>
  <si>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</si>
  <si>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</si>
  <si>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</si>
  <si>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</si>
  <si>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</si>
  <si>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</si>
  <si>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</si>
  <si>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</si>
  <si>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</si>
  <si>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</si>
  <si>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</si>
  <si>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</si>
  <si>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</si>
  <si>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</si>
  <si>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</si>
  <si>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</si>
  <si>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</si>
  <si>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</si>
  <si>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</si>
  <si>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</si>
  <si>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</si>
  <si>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</si>
  <si>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</si>
  <si>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</si>
  <si>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</si>
  <si>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</si>
  <si>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</si>
  <si>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</si>
  <si>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</si>
  <si>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</si>
  <si>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</si>
  <si>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</si>
  <si>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</si>
  <si>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</si>
  <si>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</si>
  <si>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</si>
  <si>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</si>
  <si>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</si>
  <si>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</si>
  <si>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</si>
  <si>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</si>
  <si>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</si>
  <si>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</si>
  <si>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</si>
  <si>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</si>
  <si>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</si>
  <si>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</si>
  <si>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</si>
  <si>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</si>
  <si>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</si>
  <si>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</si>
  <si>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</si>
  <si>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</si>
  <si>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</si>
  <si>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</si>
  <si>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</si>
  <si>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</si>
  <si>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</si>
  <si>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</si>
  <si>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</si>
  <si>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</si>
  <si>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</si>
  <si>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</si>
  <si>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</si>
  <si>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</si>
  <si>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</si>
  <si>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</si>
  <si>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</si>
  <si>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</si>
  <si>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</si>
  <si>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</si>
  <si>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</si>
  <si>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</si>
  <si>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</si>
  <si>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</si>
  <si>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</si>
  <si>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</si>
  <si>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</si>
  <si>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</si>
  <si>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</si>
  <si>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</si>
  <si>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</si>
  <si>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</si>
  <si>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</si>
  <si>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</si>
  <si>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</si>
  <si>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</si>
  <si>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</si>
  <si>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</si>
  <si>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</si>
  <si>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</si>
  <si>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</si>
  <si>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</si>
  <si>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</si>
  <si>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</si>
  <si>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</si>
  <si>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</si>
  <si>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</si>
  <si>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</si>
  <si>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</si>
  <si>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</si>
  <si>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</si>
  <si>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</si>
  <si>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</si>
  <si>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</si>
  <si>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</si>
  <si>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</si>
  <si>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</si>
  <si>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</si>
  <si>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</si>
  <si>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</si>
  <si>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</si>
  <si>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</si>
  <si>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</si>
  <si>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</si>
  <si>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</si>
  <si>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</si>
  <si>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</si>
  <si>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</si>
  <si>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</si>
  <si>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</si>
  <si>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</si>
  <si>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</si>
  <si>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</si>
  <si>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</si>
  <si>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</si>
  <si>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</si>
  <si>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</si>
  <si>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</si>
  <si>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</si>
  <si>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</si>
  <si>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</si>
  <si>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</si>
  <si>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</si>
  <si>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</si>
  <si>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</si>
  <si>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</si>
  <si>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</si>
  <si>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</si>
  <si>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</si>
  <si>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</si>
  <si>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</si>
  <si>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</si>
  <si>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</si>
  <si>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</si>
  <si>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</si>
  <si>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</si>
  <si>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</si>
  <si>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</si>
  <si>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</si>
  <si>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</si>
  <si>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</si>
  <si>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</si>
  <si>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</si>
  <si>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</si>
  <si>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</si>
  <si>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</si>
  <si>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</si>
  <si>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</si>
  <si>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</si>
  <si>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</si>
  <si>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</si>
  <si>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</si>
  <si>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</si>
  <si>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</si>
  <si>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</si>
  <si>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</si>
  <si>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</si>
  <si>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</si>
  <si>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</si>
  <si>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</si>
  <si>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</si>
  <si>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</si>
  <si>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</si>
  <si>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</si>
  <si>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</si>
  <si>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</si>
  <si>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</si>
  <si>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</si>
  <si>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</si>
  <si>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</si>
  <si>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</si>
  <si>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</si>
  <si>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</si>
  <si>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</si>
  <si>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</si>
  <si>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</si>
  <si>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</si>
  <si>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</si>
  <si>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</si>
  <si>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</si>
  <si>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</si>
  <si>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</si>
  <si>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</si>
  <si>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</si>
  <si>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</si>
  <si>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</si>
  <si>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</si>
  <si>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</si>
  <si>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</si>
  <si>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</si>
  <si>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</si>
  <si>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</si>
  <si>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</si>
  <si>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</si>
  <si>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</si>
  <si>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</si>
  <si>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</si>
  <si>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</si>
  <si>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</si>
  <si>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</si>
  <si>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</si>
  <si>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</si>
  <si>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</si>
  <si>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</si>
  <si>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</si>
  <si>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</si>
  <si>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</si>
  <si>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</si>
  <si>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</si>
  <si>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</si>
  <si>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</si>
  <si>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</si>
  <si>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</si>
  <si>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</si>
  <si>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</si>
  <si>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</si>
  <si>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</si>
  <si>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</si>
  <si>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</si>
  <si>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</si>
  <si>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</si>
  <si>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</si>
  <si>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</si>
  <si>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</si>
  <si>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</si>
  <si>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</si>
  <si>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</si>
  <si>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</si>
  <si>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</si>
  <si>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</si>
  <si>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</si>
  <si>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</si>
  <si>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</si>
  <si>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</si>
  <si>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</si>
  <si>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</si>
  <si>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</si>
  <si>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</si>
  <si>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</si>
  <si>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</si>
  <si>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</si>
  <si>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</si>
  <si>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</si>
  <si>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</si>
  <si>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</si>
  <si>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</si>
  <si>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</si>
  <si>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</si>
  <si>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</si>
  <si>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</si>
  <si>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</si>
  <si>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</si>
  <si>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</si>
  <si>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</si>
  <si>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</si>
  <si>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</si>
  <si>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</si>
  <si>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</si>
  <si>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</si>
  <si>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</si>
  <si>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</si>
  <si>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</si>
  <si>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</si>
  <si>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</si>
  <si>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</si>
  <si>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</si>
  <si>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</si>
  <si>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</si>
  <si>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</si>
  <si>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</si>
  <si>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</si>
  <si>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</si>
  <si>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</si>
  <si>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</si>
  <si>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</si>
  <si>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</si>
  <si>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</si>
  <si>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</si>
  <si>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</si>
  <si>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</si>
  <si>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</si>
  <si>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</si>
  <si>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</si>
  <si>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</si>
  <si>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</si>
  <si>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</si>
  <si>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</si>
  <si>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</si>
  <si>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</si>
  <si>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</si>
  <si>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</si>
  <si>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</si>
  <si>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</si>
  <si>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</si>
  <si>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</si>
  <si>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</si>
  <si>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</si>
  <si>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</si>
  <si>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</si>
  <si>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</si>
  <si>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</si>
  <si>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</si>
  <si>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</si>
  <si>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</si>
  <si>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</si>
  <si>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</si>
  <si>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</si>
  <si>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</si>
  <si>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</si>
  <si>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</si>
  <si>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</si>
  <si>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</si>
  <si>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</si>
  <si>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</si>
  <si>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</si>
  <si>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</si>
  <si>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</si>
  <si>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</si>
  <si>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</si>
  <si>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</si>
  <si>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</si>
  <si>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</si>
  <si>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</si>
  <si>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</si>
  <si>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</si>
  <si>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</si>
  <si>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</si>
  <si>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</si>
  <si>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</si>
  <si>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</si>
  <si>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</si>
  <si>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</si>
  <si>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</si>
  <si>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</si>
  <si>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</si>
  <si>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</si>
  <si>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</si>
  <si>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</si>
  <si>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</si>
  <si>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</si>
  <si>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</si>
  <si>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</si>
  <si>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</si>
  <si>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</si>
  <si>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</si>
  <si>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</si>
  <si>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</si>
  <si>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</si>
  <si>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</si>
  <si>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</si>
  <si>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</si>
  <si>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</si>
  <si>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</si>
  <si>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</si>
  <si>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</si>
  <si>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</si>
  <si>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</si>
  <si>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</si>
  <si>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</si>
  <si>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</si>
  <si>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</si>
  <si>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</si>
  <si>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</si>
  <si>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</si>
  <si>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</si>
  <si>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</si>
  <si>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</si>
  <si>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</si>
  <si>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</si>
  <si>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</si>
  <si>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</si>
  <si>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</si>
  <si>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</si>
  <si>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</si>
  <si>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</si>
  <si>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</si>
  <si>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</si>
  <si>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</si>
  <si>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</si>
  <si>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</si>
  <si>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</si>
  <si>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</si>
  <si>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</si>
  <si>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</si>
  <si>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</si>
  <si>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</si>
  <si>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</si>
  <si>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</si>
  <si>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</si>
  <si>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</si>
  <si>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</si>
  <si>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</si>
  <si>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</si>
  <si>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</si>
  <si>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</si>
  <si>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</si>
  <si>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</si>
  <si>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</si>
  <si>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</si>
  <si>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</si>
  <si>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</si>
  <si>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</si>
  <si>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</si>
  <si>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</si>
  <si>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</si>
  <si>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</si>
  <si>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</si>
  <si>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</si>
  <si>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</si>
  <si>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</si>
  <si>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</si>
  <si>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</si>
  <si>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</si>
  <si>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</si>
  <si>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</si>
  <si>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</si>
  <si>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</si>
  <si>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</si>
  <si>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</si>
  <si>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</si>
  <si>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</si>
  <si>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</si>
  <si>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</si>
  <si>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</si>
  <si>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</si>
  <si>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</si>
  <si>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</si>
  <si>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</si>
  <si>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</si>
  <si>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</si>
  <si>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</si>
  <si>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</si>
  <si>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</si>
  <si>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</si>
  <si>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</si>
  <si>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</si>
  <si>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</si>
  <si>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</si>
  <si>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</si>
  <si>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</si>
  <si>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</si>
  <si>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</si>
  <si>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</si>
  <si>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</si>
  <si>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</si>
  <si>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</si>
  <si>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</si>
  <si>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</si>
  <si>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</si>
  <si>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</si>
  <si>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</si>
  <si>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</si>
  <si>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</si>
  <si>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</si>
  <si>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</si>
  <si>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</si>
  <si>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</si>
  <si>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</si>
  <si>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</si>
  <si>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</si>
  <si>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</si>
  <si>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</si>
  <si>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</si>
  <si>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</si>
  <si>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</si>
  <si>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</si>
  <si>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</si>
  <si>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</si>
  <si>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</si>
  <si>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</si>
  <si>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</si>
  <si>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</si>
  <si>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</si>
  <si>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</si>
  <si>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</si>
  <si>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</si>
  <si>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</si>
  <si>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</si>
  <si>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</si>
  <si>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</si>
  <si>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</si>
  <si>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</si>
  <si>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</si>
  <si>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</si>
  <si>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</si>
  <si>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</si>
  <si>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</si>
  <si>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</si>
  <si>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</si>
  <si>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</si>
  <si>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</si>
  <si>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</si>
  <si>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</si>
  <si>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</si>
  <si>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</si>
  <si>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</si>
  <si>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</si>
  <si>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</si>
  <si>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</si>
  <si>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</si>
  <si>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</si>
  <si>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</si>
  <si>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</si>
  <si>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</si>
  <si>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</si>
  <si>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</si>
  <si>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</si>
  <si>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</si>
  <si>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</si>
  <si>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</si>
  <si>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</si>
  <si>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</si>
  <si>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</si>
  <si>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</si>
  <si>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</si>
  <si>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</si>
  <si>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</si>
  <si>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</si>
  <si>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</si>
  <si>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</si>
  <si>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</si>
  <si>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</si>
  <si>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</si>
  <si>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</si>
  <si>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</si>
  <si>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</si>
  <si>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</si>
  <si>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</si>
  <si>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</si>
  <si>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</si>
  <si>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</si>
  <si>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</si>
  <si>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</si>
  <si>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</si>
  <si>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</si>
  <si>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</si>
  <si>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</si>
  <si>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</si>
  <si>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</si>
  <si>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</si>
  <si>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</si>
  <si>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</si>
  <si>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</si>
  <si>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</si>
  <si>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</si>
  <si>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</si>
  <si>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</si>
  <si>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</si>
  <si>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</si>
  <si>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</si>
  <si>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</si>
  <si>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</si>
  <si>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</si>
  <si>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</si>
  <si>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</si>
  <si>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</si>
  <si>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</si>
  <si>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</si>
  <si>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</si>
  <si>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</si>
  <si>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</si>
  <si>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</si>
  <si>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</si>
  <si>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</si>
  <si>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</si>
  <si>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</si>
  <si>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</si>
  <si>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</si>
  <si>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</si>
  <si>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</si>
  <si>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</si>
  <si>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</si>
  <si>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</si>
  <si>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</si>
  <si>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</si>
  <si>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</si>
  <si>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</si>
  <si>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</si>
  <si>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</si>
  <si>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</si>
  <si>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</si>
  <si>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</si>
  <si>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</si>
  <si>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</si>
  <si>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</si>
  <si>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</si>
  <si>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</si>
  <si>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</si>
  <si>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</si>
  <si>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</si>
  <si>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</si>
  <si>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</si>
  <si>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</si>
  <si>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</si>
  <si>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</si>
  <si>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</si>
  <si>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</si>
  <si>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</si>
  <si>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</si>
  <si>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</si>
  <si>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</si>
  <si>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</si>
  <si>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</si>
  <si>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</si>
  <si>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</si>
  <si>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</si>
  <si>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</si>
  <si>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</si>
  <si>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</si>
  <si>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</si>
  <si>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</si>
  <si>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</si>
  <si>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</si>
  <si>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</si>
  <si>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</si>
  <si>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</si>
  <si>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</si>
  <si>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</si>
  <si>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</si>
  <si>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</si>
  <si>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</si>
  <si>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</si>
  <si>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</si>
  <si>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</si>
  <si>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</si>
  <si>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</si>
  <si>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</si>
  <si>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</si>
  <si>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</si>
  <si>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</si>
  <si>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</si>
  <si>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</si>
  <si>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</si>
  <si>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</si>
  <si>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</si>
  <si>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</si>
  <si>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</si>
  <si>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</si>
  <si>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</si>
  <si>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</si>
  <si>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</si>
  <si>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</si>
  <si>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</si>
  <si>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</si>
  <si>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</si>
  <si>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</si>
  <si>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</si>
  <si>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</si>
  <si>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</si>
  <si>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</si>
  <si>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</si>
  <si>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</si>
  <si>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</si>
  <si>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</si>
  <si>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</si>
  <si>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</si>
  <si>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</si>
  <si>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</si>
  <si>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</si>
  <si>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</si>
  <si>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</si>
  <si>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</si>
  <si>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</si>
  <si>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</si>
  <si>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</si>
  <si>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</si>
  <si>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</si>
  <si>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</si>
  <si>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</si>
  <si>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</si>
  <si>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</si>
  <si>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</si>
  <si>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</si>
  <si>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</si>
  <si>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</si>
  <si>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</si>
  <si>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</si>
  <si>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</si>
  <si>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</si>
  <si>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</si>
  <si>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</si>
  <si>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</si>
  <si>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</si>
  <si>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</si>
  <si>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</si>
  <si>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</si>
  <si>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</si>
  <si>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</si>
  <si>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</si>
  <si>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</si>
  <si>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</si>
  <si>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</si>
  <si>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</si>
  <si>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</si>
  <si>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</si>
  <si>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</si>
  <si>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</si>
  <si>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</si>
  <si>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</si>
  <si>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</si>
  <si>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</si>
  <si>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</si>
  <si>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</si>
  <si>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</si>
  <si>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</si>
  <si>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</si>
  <si>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</si>
  <si>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</si>
  <si>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</si>
  <si>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</si>
  <si>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</si>
  <si>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</si>
  <si>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</si>
  <si>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</si>
  <si>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</si>
  <si>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</si>
  <si>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</si>
  <si>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</si>
  <si>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</si>
  <si>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</si>
  <si>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</si>
  <si>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</si>
  <si>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</si>
  <si>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</si>
  <si>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</si>
  <si>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</si>
  <si>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</si>
  <si>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</si>
  <si>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</si>
  <si>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</si>
  <si>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</si>
  <si>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</si>
  <si>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</si>
  <si>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</si>
  <si>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</si>
  <si>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</si>
  <si>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</si>
  <si>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</si>
  <si>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</si>
  <si>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</si>
  <si>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</si>
  <si>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</si>
  <si>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</si>
  <si>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</si>
  <si>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</si>
  <si>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</si>
  <si>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</si>
  <si>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</si>
  <si>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</si>
  <si>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</si>
  <si>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</si>
  <si>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</si>
  <si>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</si>
  <si>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</si>
  <si>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</si>
  <si>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</si>
  <si>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</si>
  <si>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</si>
  <si>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</si>
  <si>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</si>
  <si>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</si>
  <si>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</si>
  <si>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</si>
  <si>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</si>
  <si>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</si>
  <si>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</si>
  <si>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</si>
  <si>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</si>
  <si>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</si>
  <si>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</si>
  <si>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</si>
  <si>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</si>
  <si>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</si>
  <si>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</si>
  <si>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</si>
  <si>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</si>
  <si>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</si>
  <si>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</si>
  <si>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</si>
  <si>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</si>
  <si>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</si>
  <si>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</si>
  <si>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</si>
  <si>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</si>
  <si>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</si>
  <si>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</si>
  <si>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</si>
  <si>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</si>
  <si>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</si>
  <si>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</si>
  <si>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</si>
  <si>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</si>
  <si>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</si>
  <si>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</si>
  <si>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</si>
  <si>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</si>
  <si>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</si>
  <si>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</si>
  <si>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</si>
  <si>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</si>
  <si>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</si>
  <si>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</si>
  <si>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</si>
  <si>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</si>
  <si>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</si>
  <si>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</si>
  <si>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</si>
  <si>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</si>
  <si>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</si>
  <si>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</si>
  <si>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</si>
  <si>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</si>
  <si>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</si>
  <si>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</si>
  <si>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</si>
  <si>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</si>
  <si>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</si>
  <si>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</si>
  <si>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</si>
  <si>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</si>
  <si>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</si>
  <si>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</si>
  <si>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</si>
  <si>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</si>
  <si>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</si>
  <si>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</si>
  <si>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</si>
  <si>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</si>
  <si>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</si>
  <si>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</si>
  <si>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</si>
  <si>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</si>
  <si>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</si>
  <si>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</si>
  <si>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</si>
  <si>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</si>
  <si>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</si>
  <si>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</si>
  <si>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</si>
  <si>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</si>
  <si>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</si>
  <si>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</si>
  <si>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</si>
  <si>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</si>
  <si>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</si>
  <si>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</si>
  <si>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</si>
  <si>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</si>
  <si>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</si>
  <si>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</si>
  <si>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</si>
  <si>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</si>
  <si>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</si>
  <si>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</si>
  <si>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</si>
  <si>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</si>
  <si>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</si>
  <si>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</si>
  <si>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</si>
  <si>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</si>
  <si>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</si>
  <si>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</si>
  <si>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</si>
  <si>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</si>
  <si>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</si>
  <si>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</si>
  <si>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</si>
  <si>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</si>
  <si>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</si>
  <si>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</si>
  <si>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</si>
  <si>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</si>
  <si>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</si>
  <si>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</si>
  <si>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</si>
  <si>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</si>
  <si>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</si>
  <si>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</si>
  <si>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</si>
  <si>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</si>
  <si>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</si>
  <si>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</si>
  <si>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</si>
  <si>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</si>
  <si>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</si>
  <si>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</si>
  <si>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</si>
  <si>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</si>
  <si>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</si>
  <si>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</si>
  <si>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</si>
  <si>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</si>
  <si>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</si>
  <si>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</si>
  <si>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</si>
  <si>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</si>
  <si>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</si>
  <si>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</si>
  <si>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</si>
  <si>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</si>
  <si>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</si>
  <si>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</si>
  <si>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</si>
  <si>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</si>
  <si>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</si>
  <si>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</si>
  <si>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</si>
  <si>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</si>
  <si>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</si>
  <si>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</si>
  <si>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</si>
  <si>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</si>
  <si>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</si>
  <si>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</si>
  <si>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</si>
  <si>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</si>
  <si>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</si>
  <si>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</si>
  <si>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</si>
  <si>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</si>
  <si>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</si>
  <si>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</si>
  <si>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</si>
  <si>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</si>
  <si>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</si>
  <si>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</si>
  <si>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</si>
  <si>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</si>
  <si>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</si>
  <si>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</si>
  <si>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</si>
  <si>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</si>
  <si>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</si>
  <si>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</si>
  <si>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</si>
  <si>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</si>
  <si>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</si>
  <si>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</si>
  <si>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</si>
  <si>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</si>
  <si>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</si>
  <si>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</si>
  <si>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</si>
  <si>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</si>
  <si>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</si>
  <si>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</si>
  <si>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</si>
  <si>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</si>
  <si>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</si>
  <si>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</si>
  <si>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</si>
  <si>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</si>
  <si>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</si>
  <si>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</si>
  <si>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</si>
  <si>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</si>
  <si>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</si>
  <si>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</si>
  <si>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</si>
  <si>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</si>
  <si>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</si>
  <si>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</si>
  <si>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</si>
  <si>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</si>
  <si>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</si>
  <si>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</si>
  <si>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</si>
  <si>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</si>
  <si>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</si>
  <si>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</si>
  <si>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</si>
  <si>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</si>
  <si>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</si>
  <si>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</si>
  <si>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</si>
  <si>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</si>
  <si>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</si>
  <si>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</si>
  <si>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</si>
  <si>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</si>
  <si>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</si>
  <si>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</si>
  <si>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</si>
  <si>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</si>
  <si>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</si>
  <si>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</si>
  <si>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</si>
  <si>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</si>
  <si>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</si>
  <si>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</si>
  <si>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</si>
  <si>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</si>
  <si>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</si>
  <si>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</si>
  <si>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</si>
  <si>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</si>
  <si>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</si>
  <si>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</si>
  <si>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</si>
  <si>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</si>
  <si>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</si>
  <si>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</si>
  <si>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</si>
  <si>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</si>
  <si>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</si>
  <si>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</si>
  <si>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</si>
  <si>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</si>
  <si>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</si>
  <si>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</si>
  <si>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</si>
  <si>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</si>
  <si>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</si>
  <si>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</si>
  <si>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</si>
  <si>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</si>
  <si>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</si>
  <si>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</si>
  <si>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</si>
  <si>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</si>
  <si>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</si>
  <si>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</si>
  <si>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</si>
  <si>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</si>
  <si>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</si>
  <si>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</si>
  <si>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</si>
  <si>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</si>
  <si>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</si>
  <si>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</si>
  <si>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</si>
  <si>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</si>
  <si>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</si>
  <si>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</si>
  <si>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</si>
  <si>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</si>
  <si>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</si>
  <si>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</si>
  <si>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</si>
  <si>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</si>
  <si>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</si>
  <si>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</si>
  <si>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</si>
  <si>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</si>
  <si>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</si>
  <si>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</si>
  <si>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</si>
  <si>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</si>
  <si>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</si>
  <si>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</si>
  <si>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</si>
  <si>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</si>
  <si>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</si>
  <si>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</si>
  <si>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</si>
  <si>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</si>
  <si>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</si>
  <si>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</si>
  <si>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</si>
  <si>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</si>
  <si>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</si>
  <si>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</si>
  <si>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</si>
  <si>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</si>
  <si>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</si>
  <si>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</si>
  <si>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</si>
  <si>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</si>
  <si>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</si>
  <si>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</si>
  <si>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</si>
  <si>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</si>
  <si>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</si>
  <si>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</si>
  <si>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</si>
  <si>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</si>
  <si>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</si>
  <si>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</si>
  <si>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</si>
  <si>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</si>
  <si>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</si>
  <si>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</si>
  <si>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</si>
  <si>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</si>
  <si>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</si>
  <si>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</si>
  <si>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</si>
  <si>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</si>
  <si>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</si>
  <si>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</si>
  <si>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</si>
  <si>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</si>
  <si>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</si>
  <si>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</si>
  <si>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</si>
  <si>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</si>
  <si>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</si>
  <si>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</si>
  <si>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</si>
  <si>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</si>
  <si>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</si>
  <si>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</si>
  <si>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</si>
  <si>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</si>
  <si>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</si>
  <si>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</si>
  <si>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</si>
  <si>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</si>
  <si>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</si>
  <si>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</si>
  <si>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</si>
  <si>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</si>
  <si>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</si>
  <si>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</si>
  <si>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</si>
  <si>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</si>
  <si>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</si>
  <si>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</si>
  <si>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</si>
  <si>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</si>
  <si>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</si>
  <si>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</si>
  <si>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</si>
  <si>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</si>
  <si>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</si>
  <si>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</si>
  <si>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</si>
  <si>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</si>
  <si>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</si>
  <si>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</si>
  <si>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</si>
  <si>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</si>
  <si>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</si>
  <si>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</si>
  <si>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</si>
  <si>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</si>
  <si>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</si>
  <si>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</si>
  <si>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</si>
  <si>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</si>
  <si>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</si>
  <si>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</si>
  <si>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</si>
  <si>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</si>
  <si>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</si>
  <si>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</si>
  <si>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</si>
  <si>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</si>
  <si>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</si>
  <si>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</si>
  <si>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</si>
  <si>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</si>
  <si>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</si>
  <si>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</si>
  <si>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</si>
  <si>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</si>
  <si>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</si>
  <si>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</si>
  <si>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</si>
  <si>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</si>
  <si>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</si>
  <si>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</si>
  <si>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</si>
  <si>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</si>
  <si>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</si>
  <si>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</si>
  <si>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</si>
  <si>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</si>
  <si>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</si>
  <si>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</si>
  <si>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</si>
  <si>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</si>
  <si>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</si>
  <si>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</si>
  <si>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</si>
  <si>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</si>
  <si>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</si>
  <si>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</si>
  <si>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</si>
  <si>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</si>
  <si>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</si>
  <si>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</si>
  <si>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</si>
  <si>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</si>
  <si>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</si>
  <si>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</si>
  <si>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</si>
  <si>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</si>
  <si>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</si>
  <si>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</si>
  <si>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</si>
  <si>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</si>
  <si>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</si>
  <si>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</si>
  <si>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</si>
  <si>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</si>
  <si>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</si>
  <si>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</si>
  <si>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</si>
  <si>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</si>
  <si>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</si>
  <si>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</si>
  <si>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</si>
  <si>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</si>
  <si>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</si>
  <si>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</si>
  <si>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</si>
  <si>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</si>
  <si>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</si>
  <si>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</si>
  <si>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</si>
  <si>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</si>
  <si>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</si>
  <si>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</si>
  <si>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</si>
  <si>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</si>
  <si>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</si>
  <si>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</si>
  <si>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</si>
  <si>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</si>
  <si>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</si>
  <si>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</si>
  <si>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</si>
  <si>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</si>
  <si>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</si>
  <si>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</si>
  <si>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</si>
  <si>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</si>
  <si>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</si>
  <si>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</si>
  <si>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</si>
  <si>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</si>
  <si>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</si>
  <si>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</si>
  <si>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</si>
  <si>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</si>
  <si>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</si>
  <si>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</si>
  <si>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</si>
  <si>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</si>
  <si>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</si>
  <si>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</si>
  <si>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</si>
  <si>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</si>
  <si>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</si>
  <si>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</si>
  <si>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</si>
  <si>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</si>
  <si>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</si>
  <si>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</si>
  <si>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</si>
  <si>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</si>
  <si>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</si>
  <si>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</si>
  <si>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</si>
  <si>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</si>
  <si>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</si>
  <si>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</si>
  <si>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</si>
  <si>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</si>
  <si>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</si>
  <si>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</si>
  <si>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</si>
  <si>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</si>
  <si>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</si>
  <si>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</si>
  <si>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</si>
  <si>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</si>
  <si>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</si>
  <si>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</si>
  <si>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</si>
  <si>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</si>
  <si>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</si>
  <si>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</si>
  <si>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</si>
  <si>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</si>
  <si>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</si>
  <si>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</si>
  <si>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</si>
  <si>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</si>
  <si>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</si>
  <si>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</si>
  <si>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</si>
  <si>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</si>
  <si>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</si>
  <si>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</si>
  <si>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</si>
  <si>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</si>
  <si>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</si>
  <si>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</si>
  <si>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</si>
  <si>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</si>
  <si>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</si>
  <si>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</si>
  <si>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</si>
  <si>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</si>
  <si>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</si>
  <si>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</si>
  <si>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</si>
  <si>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</si>
  <si>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</si>
  <si>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</si>
  <si>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</si>
  <si>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</si>
  <si>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</si>
  <si>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</si>
  <si>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</si>
  <si>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</si>
  <si>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</si>
  <si>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</si>
  <si>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</si>
  <si>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</si>
  <si>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</si>
  <si>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</si>
  <si>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</si>
  <si>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</si>
  <si>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</si>
  <si>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</si>
  <si>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</si>
  <si>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</si>
  <si>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</si>
  <si>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</si>
  <si>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</si>
  <si>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</si>
  <si>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</si>
  <si>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</si>
  <si>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</si>
  <si>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</si>
  <si>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</si>
  <si>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</si>
  <si>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</si>
  <si>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</si>
  <si>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</si>
  <si>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</si>
  <si>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</si>
  <si>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</si>
  <si>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</si>
  <si>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</si>
  <si>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</si>
  <si>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</si>
  <si>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</si>
  <si>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</si>
  <si>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</si>
  <si>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</si>
  <si>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</si>
  <si>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</si>
  <si>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</si>
  <si>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</si>
  <si>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</si>
  <si>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</si>
  <si>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</si>
  <si>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</si>
  <si>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</si>
  <si>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</si>
  <si>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</si>
  <si>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</si>
  <si>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</si>
  <si>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</si>
  <si>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</si>
  <si>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</si>
  <si>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</si>
  <si>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</si>
  <si>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</si>
  <si>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</si>
  <si>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</si>
  <si>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</si>
  <si>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</si>
  <si>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</si>
  <si>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</si>
  <si>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</si>
  <si>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</si>
  <si>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</si>
  <si>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</si>
  <si>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</si>
  <si>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</si>
  <si>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</si>
  <si>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</si>
  <si>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</si>
  <si>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</si>
  <si>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</si>
  <si>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</si>
  <si>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</si>
  <si>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</si>
  <si>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</si>
  <si>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</si>
  <si>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</si>
  <si>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</si>
  <si>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</si>
  <si>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</si>
  <si>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</si>
  <si>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</si>
  <si>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</si>
  <si>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</si>
  <si>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</si>
  <si>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</si>
  <si>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</si>
  <si>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</si>
  <si>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</si>
  <si>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</si>
  <si>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</si>
  <si>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</si>
  <si>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</si>
  <si>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</si>
  <si>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</si>
  <si>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</si>
  <si>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</si>
  <si>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</si>
  <si>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</si>
  <si>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</si>
  <si>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</si>
  <si>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</si>
  <si>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</si>
  <si>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</si>
  <si>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</si>
  <si>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</si>
  <si>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</si>
  <si>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</si>
  <si>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</si>
  <si>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</si>
  <si>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</si>
  <si>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</si>
  <si>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</si>
  <si>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</si>
  <si>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</si>
  <si>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</si>
  <si>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</si>
  <si>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</si>
  <si>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</si>
  <si>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</si>
  <si>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</si>
  <si>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</si>
  <si>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</si>
  <si>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</si>
  <si>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</si>
  <si>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</si>
  <si>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</si>
  <si>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</si>
  <si>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</si>
  <si>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</si>
  <si>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</si>
  <si>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</si>
  <si>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</si>
  <si>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</si>
  <si>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</si>
  <si>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</si>
  <si>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</si>
  <si>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</si>
  <si>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</si>
  <si>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</si>
  <si>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</si>
  <si>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</si>
  <si>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</si>
  <si>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</si>
  <si>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</si>
  <si>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</si>
  <si>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</si>
  <si>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</si>
  <si>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</si>
  <si>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</si>
  <si>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</si>
  <si>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</si>
  <si>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</si>
  <si>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</si>
  <si>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</si>
  <si>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</si>
  <si>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</si>
  <si>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</si>
  <si>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</si>
  <si>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</si>
  <si>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</si>
  <si>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</si>
  <si>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</si>
  <si>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</si>
  <si>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</si>
  <si>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</si>
  <si>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</si>
  <si>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</si>
  <si>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</si>
  <si>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</si>
  <si>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</si>
  <si>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</si>
  <si>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</si>
  <si>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</si>
  <si>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</si>
  <si>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</si>
  <si>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</si>
  <si>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</si>
  <si>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</si>
  <si>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</si>
  <si>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</si>
  <si>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</si>
  <si>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</si>
  <si>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</si>
  <si>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</si>
  <si>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</si>
  <si>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</si>
  <si>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</si>
  <si>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</si>
  <si>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</si>
  <si>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</si>
  <si>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</si>
  <si>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</si>
  <si>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</si>
  <si>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</si>
  <si>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</si>
  <si>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</si>
  <si>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</si>
  <si>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</si>
  <si>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</si>
  <si>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</si>
  <si>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</si>
  <si>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</si>
  <si>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</si>
  <si>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</si>
  <si>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</si>
  <si>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</si>
  <si>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</si>
  <si>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</si>
  <si>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</si>
  <si>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</si>
  <si>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</si>
  <si>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</si>
  <si>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</si>
  <si>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</si>
  <si>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</si>
  <si>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</si>
  <si>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</si>
  <si>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</si>
  <si>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</si>
  <si>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</si>
  <si>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</si>
  <si>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</si>
  <si>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</si>
  <si>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</si>
  <si>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</si>
  <si>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</si>
  <si>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</si>
  <si>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</si>
  <si>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</si>
  <si>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</si>
  <si>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</si>
  <si>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</si>
  <si>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</si>
  <si>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</si>
  <si>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</si>
  <si>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</si>
  <si>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</si>
  <si>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</si>
  <si>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</si>
  <si>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</si>
  <si>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</si>
  <si>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</si>
  <si>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</si>
  <si>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</si>
  <si>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</si>
  <si>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</si>
  <si>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</si>
  <si>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</si>
  <si>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</si>
  <si>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</si>
  <si>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</si>
  <si>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</si>
  <si>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</si>
  <si>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</si>
  <si>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</si>
  <si>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</si>
  <si>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</si>
  <si>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</si>
  <si>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</si>
  <si>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</si>
  <si>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</si>
  <si>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</si>
  <si>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</si>
  <si>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</si>
  <si>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</si>
  <si>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</si>
  <si>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</si>
  <si>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</si>
  <si>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</si>
  <si>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</si>
  <si>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</si>
  <si>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</si>
  <si>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</si>
  <si>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</si>
  <si>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</si>
  <si>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</si>
  <si>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</si>
  <si>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</si>
  <si>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</si>
  <si>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</si>
  <si>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</si>
  <si>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</si>
  <si>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</si>
  <si>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</si>
  <si>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</si>
  <si>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</si>
  <si>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</si>
  <si>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</si>
  <si>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</si>
  <si>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</si>
  <si>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</si>
  <si>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</si>
  <si>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</si>
  <si>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</si>
  <si>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</si>
  <si>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</si>
  <si>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</si>
  <si>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</si>
  <si>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</si>
  <si>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</si>
  <si>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</si>
  <si>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</si>
  <si>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</si>
  <si>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</si>
  <si>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</si>
  <si>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</si>
  <si>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</si>
  <si>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</si>
  <si>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</si>
  <si>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</si>
  <si>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</si>
  <si>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</si>
  <si>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</si>
  <si>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</si>
  <si>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</si>
  <si>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</si>
  <si>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</si>
  <si>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</si>
  <si>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</si>
  <si>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</si>
  <si>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</si>
  <si>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</si>
  <si>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</si>
  <si>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</si>
  <si>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</si>
  <si>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</si>
  <si>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</si>
  <si>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</si>
  <si>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</si>
  <si>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</si>
  <si>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</si>
  <si>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</si>
  <si>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</si>
  <si>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</si>
  <si>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</si>
  <si>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</si>
  <si>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</si>
  <si>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</si>
  <si>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</si>
  <si>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</si>
  <si>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</si>
  <si>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</si>
  <si>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</si>
  <si>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</si>
  <si>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</si>
  <si>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</si>
  <si>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</si>
  <si>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</si>
  <si>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</si>
  <si>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</si>
  <si>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</si>
  <si>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</si>
  <si>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</si>
  <si>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</si>
  <si>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</si>
  <si>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</si>
  <si>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</si>
  <si>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</si>
  <si>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</si>
  <si>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</si>
  <si>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</si>
  <si>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</si>
  <si>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</si>
  <si>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</si>
  <si>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</si>
  <si>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</si>
  <si>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</si>
  <si>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</si>
  <si>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</si>
  <si>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</si>
  <si>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</si>
  <si>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</si>
  <si>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</si>
  <si>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</si>
  <si>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</si>
  <si>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</si>
  <si>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</si>
  <si>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</si>
  <si>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</si>
  <si>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</si>
  <si>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</si>
  <si>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</si>
  <si>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</si>
  <si>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</si>
  <si>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</si>
  <si>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</si>
  <si>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</si>
  <si>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</si>
  <si>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</si>
  <si>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</si>
  <si>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</si>
  <si>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</si>
  <si>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</si>
  <si>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</si>
  <si>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</si>
  <si>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</si>
  <si>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</si>
  <si>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</si>
  <si>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</si>
  <si>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</si>
  <si>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</si>
  <si>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</si>
  <si>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</si>
  <si>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</si>
  <si>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</si>
  <si>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</si>
  <si>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</si>
  <si>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</si>
  <si>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</si>
  <si>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</si>
  <si>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</si>
  <si>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</si>
  <si>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</si>
  <si>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</si>
  <si>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</si>
  <si>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</si>
  <si>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</si>
  <si>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</si>
  <si>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</si>
  <si>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</si>
  <si>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</si>
  <si>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</si>
  <si>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</si>
  <si>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</si>
  <si>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</si>
  <si>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</si>
  <si>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</si>
  <si>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</si>
  <si>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</si>
  <si>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</si>
  <si>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</si>
  <si>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</si>
  <si>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</si>
  <si>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</si>
  <si>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</si>
  <si>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</si>
  <si>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</si>
  <si>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</si>
  <si>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</si>
  <si>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</si>
  <si>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</si>
  <si>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</si>
  <si>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</si>
  <si>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</si>
  <si>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</si>
  <si>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</si>
  <si>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</si>
  <si>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</si>
  <si>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</si>
  <si>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</si>
  <si>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</si>
  <si>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</si>
  <si>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</si>
  <si>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</si>
  <si>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</si>
  <si>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</si>
  <si>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</si>
  <si>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</si>
  <si>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</si>
  <si>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</si>
  <si>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</si>
  <si>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</si>
  <si>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</si>
  <si>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</si>
  <si>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</si>
  <si>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</si>
  <si>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</si>
  <si>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</si>
  <si>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</si>
  <si>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</si>
  <si>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</si>
  <si>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</si>
  <si>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</si>
  <si>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</si>
  <si>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</si>
  <si>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</si>
  <si>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</si>
  <si>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</si>
  <si>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</si>
  <si>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</si>
  <si>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</si>
  <si>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</si>
  <si>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</si>
  <si>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</si>
  <si>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</si>
  <si>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</si>
  <si>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</si>
  <si>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</si>
  <si>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</si>
  <si>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</si>
  <si>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</si>
  <si>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</si>
  <si>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</si>
  <si>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</si>
  <si>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</si>
  <si>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</si>
  <si>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</si>
  <si>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</si>
  <si>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</si>
  <si>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</si>
  <si>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</si>
  <si>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</si>
  <si>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</si>
  <si>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</si>
  <si>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</si>
  <si>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</si>
  <si>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</si>
  <si>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</si>
  <si>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</si>
  <si>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</si>
  <si>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</si>
  <si>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</si>
  <si>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</si>
  <si>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</si>
  <si>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</si>
  <si>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</si>
  <si>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</si>
  <si>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</si>
  <si>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</si>
  <si>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</si>
  <si>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</si>
  <si>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</si>
  <si>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</si>
  <si>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</si>
  <si>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</si>
  <si>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</si>
  <si>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</si>
  <si>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</si>
  <si>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</si>
  <si>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</si>
  <si>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</si>
  <si>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</si>
  <si>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</si>
  <si>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</si>
  <si>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</si>
  <si>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</si>
  <si>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</si>
  <si>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</si>
  <si>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</si>
  <si>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</si>
  <si>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</si>
  <si>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</si>
  <si>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</si>
  <si>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</si>
  <si>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</si>
  <si>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</si>
  <si>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</si>
  <si>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</si>
  <si>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</si>
  <si>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</si>
  <si>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</si>
  <si>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</si>
  <si>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</si>
  <si>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</si>
  <si>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</si>
  <si>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</si>
  <si>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</si>
  <si>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</si>
  <si>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</si>
  <si>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</si>
  <si>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</si>
  <si>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</si>
  <si>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</si>
  <si>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</si>
  <si>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</si>
  <si>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</si>
  <si>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</si>
  <si>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</si>
  <si>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</si>
  <si>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</si>
  <si>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</si>
  <si>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</si>
  <si>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</si>
  <si>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</si>
  <si>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</si>
  <si>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</si>
  <si>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</si>
  <si>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</si>
  <si>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</si>
  <si>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</si>
  <si>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</si>
  <si>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</si>
  <si>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</si>
  <si>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</si>
  <si>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</si>
  <si>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</si>
  <si>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</si>
  <si>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</si>
  <si>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</si>
  <si>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</si>
  <si>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</si>
  <si>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</si>
  <si>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</si>
  <si>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</si>
  <si>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</si>
  <si>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</si>
  <si>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</si>
  <si>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</si>
  <si>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</si>
  <si>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</si>
  <si>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</si>
  <si>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</si>
  <si>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</si>
  <si>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</si>
  <si>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</si>
  <si>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</si>
  <si>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</si>
  <si>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</si>
  <si>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</si>
  <si>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</si>
  <si>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</si>
  <si>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</si>
  <si>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</si>
  <si>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</si>
  <si>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</si>
  <si>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</si>
  <si>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</si>
  <si>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</si>
  <si>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</si>
  <si>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</si>
  <si>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</si>
  <si>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</si>
  <si>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</si>
  <si>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</si>
  <si>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</si>
  <si>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</si>
  <si>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</si>
  <si>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</si>
  <si>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</si>
  <si>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</si>
  <si>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</si>
  <si>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</si>
  <si>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</si>
  <si>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</si>
  <si>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</si>
  <si>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</si>
  <si>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</si>
  <si>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</si>
  <si>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</si>
  <si>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</si>
  <si>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</si>
  <si>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</si>
  <si>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</si>
  <si>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</si>
  <si>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</si>
  <si>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</si>
  <si>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</si>
  <si>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</si>
  <si>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</si>
  <si>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</si>
  <si>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</si>
  <si>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</si>
  <si>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</si>
  <si>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</si>
  <si>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</si>
  <si>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</si>
  <si>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</si>
  <si>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</si>
  <si>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</si>
  <si>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</si>
  <si>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</si>
  <si>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</si>
  <si>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</si>
  <si>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</si>
  <si>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</si>
  <si>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</si>
  <si>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</si>
  <si>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</si>
  <si>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</si>
  <si>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</si>
  <si>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</si>
  <si>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</si>
  <si>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</si>
  <si>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</si>
  <si>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</si>
  <si>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</si>
  <si>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</si>
  <si>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</si>
  <si>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</si>
  <si>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</si>
  <si>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</si>
  <si>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</si>
  <si>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</si>
  <si>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</si>
  <si>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</si>
  <si>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</si>
  <si>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</si>
  <si>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</si>
  <si>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</si>
  <si>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</si>
  <si>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</si>
  <si>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</si>
  <si>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</si>
  <si>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</si>
  <si>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</si>
  <si>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</si>
  <si>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</si>
  <si>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</si>
  <si>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</si>
  <si>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</si>
  <si>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</si>
  <si>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</si>
  <si>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</si>
  <si>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</si>
  <si>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</si>
  <si>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</si>
  <si>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</si>
  <si>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</si>
  <si>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</si>
  <si>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</si>
  <si>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</si>
  <si>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</si>
  <si>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</si>
  <si>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</si>
  <si>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</si>
  <si>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</si>
  <si>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</si>
  <si>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</si>
  <si>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</si>
  <si>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</si>
  <si>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</si>
  <si>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</si>
  <si>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</si>
  <si>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</si>
  <si>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</si>
  <si>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</si>
  <si>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</si>
  <si>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</si>
  <si>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</si>
  <si>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</si>
  <si>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</si>
  <si>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</si>
  <si>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</si>
  <si>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</si>
  <si>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</si>
  <si>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</si>
  <si>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</si>
  <si>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</si>
  <si>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</si>
  <si>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</si>
  <si>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</si>
  <si>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</si>
  <si>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</si>
  <si>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</si>
  <si>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</si>
  <si>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</si>
  <si>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</si>
  <si>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</si>
  <si>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</si>
  <si>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</si>
  <si>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</si>
  <si>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</si>
  <si>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</si>
  <si>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</si>
  <si>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</si>
  <si>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</si>
  <si>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</si>
  <si>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</si>
  <si>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</si>
  <si>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</si>
  <si>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</si>
  <si>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</si>
  <si>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</si>
  <si>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</si>
  <si>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</si>
  <si>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</si>
  <si>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</si>
  <si>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</si>
  <si>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</si>
  <si>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</si>
  <si>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</si>
  <si>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</si>
  <si>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</si>
  <si>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</si>
  <si>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</si>
  <si>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</si>
  <si>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</si>
  <si>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</si>
  <si>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</si>
  <si>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</si>
  <si>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</si>
  <si>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</si>
  <si>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</si>
  <si>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</si>
  <si>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</si>
  <si>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</si>
  <si>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</si>
  <si>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</si>
  <si>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</si>
  <si>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</si>
  <si>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</si>
  <si>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</si>
  <si>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</si>
  <si>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</si>
  <si>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</si>
  <si>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</si>
  <si>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</si>
  <si>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</si>
  <si>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</si>
  <si>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</si>
  <si>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</si>
  <si>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</si>
  <si>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</si>
  <si>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</si>
  <si>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</si>
  <si>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</si>
  <si>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</si>
  <si>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</si>
  <si>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</si>
  <si>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</si>
  <si>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</si>
  <si>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</si>
  <si>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</si>
  <si>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</si>
  <si>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</si>
  <si>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</si>
  <si>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</si>
  <si>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</si>
  <si>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</si>
  <si>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</si>
  <si>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</si>
  <si>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</si>
  <si>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</si>
  <si>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</si>
  <si>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</si>
  <si>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</si>
  <si>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</si>
  <si>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</si>
  <si>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</si>
  <si>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</si>
  <si>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</si>
  <si>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</si>
  <si>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</si>
  <si>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</si>
  <si>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</si>
  <si>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</si>
  <si>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</si>
  <si>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</si>
  <si>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</si>
  <si>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</si>
  <si>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</si>
  <si>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</si>
  <si>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</si>
  <si>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</si>
  <si>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</si>
  <si>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</si>
  <si>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</si>
  <si>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</si>
  <si>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</si>
  <si>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</si>
  <si>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</si>
  <si>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</si>
  <si>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</si>
  <si>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</si>
  <si>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</si>
  <si>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</si>
  <si>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</si>
  <si>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</si>
  <si>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</si>
  <si>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</si>
  <si>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</si>
  <si>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</si>
  <si>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</si>
  <si>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</si>
  <si>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</si>
  <si>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</si>
  <si>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</si>
  <si>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</si>
  <si>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</si>
  <si>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</si>
  <si>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</si>
  <si>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</si>
  <si>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</si>
  <si>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</si>
  <si>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</si>
  <si>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</si>
  <si>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</si>
  <si>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</si>
  <si>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</si>
  <si>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</si>
  <si>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</si>
  <si>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</si>
  <si>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</si>
  <si>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</si>
  <si>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</si>
  <si>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</si>
  <si>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</si>
  <si>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</si>
  <si>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</si>
  <si>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</si>
  <si>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</si>
  <si>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</si>
  <si>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</si>
  <si>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</si>
  <si>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</si>
  <si>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</si>
  <si>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</si>
  <si>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</si>
  <si>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</si>
  <si>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</si>
  <si>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</si>
  <si>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</si>
  <si>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</si>
  <si>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</si>
  <si>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</si>
  <si>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</si>
  <si>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</si>
  <si>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</si>
  <si>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</si>
  <si>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</si>
  <si>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</si>
  <si>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</si>
  <si>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</si>
  <si>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</si>
  <si>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</si>
  <si>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</si>
  <si>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</si>
  <si>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</si>
  <si>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</si>
  <si>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</si>
  <si>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</si>
  <si>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</si>
  <si>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</si>
  <si>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</si>
  <si>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</si>
  <si>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</si>
  <si>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</si>
  <si>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</si>
  <si>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</si>
  <si>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</si>
  <si>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</si>
  <si>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</si>
  <si>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</si>
  <si>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</si>
  <si>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</si>
  <si>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</si>
  <si>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</si>
  <si>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</si>
  <si>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</si>
  <si>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</si>
  <si>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</si>
  <si>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</si>
  <si>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</si>
  <si>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</si>
  <si>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</si>
  <si>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</si>
  <si>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</si>
  <si>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</si>
  <si>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</si>
  <si>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</si>
  <si>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</si>
  <si>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</si>
  <si>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</si>
  <si>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</si>
  <si>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</si>
  <si>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</si>
  <si>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</si>
  <si>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</si>
  <si>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</si>
  <si>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</si>
  <si>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</si>
  <si>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</si>
  <si>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</si>
  <si>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</si>
  <si>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</si>
  <si>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</si>
  <si>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</si>
  <si>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</si>
  <si>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</si>
  <si>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</si>
  <si>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</si>
  <si>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</si>
  <si>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</si>
  <si>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</si>
  <si>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</si>
  <si>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</si>
  <si>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</si>
  <si>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</si>
  <si>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</si>
  <si>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</si>
  <si>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</si>
  <si>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</si>
  <si>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</si>
  <si>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</si>
  <si>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</si>
  <si>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</si>
  <si>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</si>
  <si>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</si>
  <si>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</si>
  <si>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</si>
  <si>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</si>
  <si>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</si>
  <si>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</si>
  <si>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</si>
  <si>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</si>
  <si>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</si>
  <si>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</si>
  <si>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</si>
  <si>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</si>
  <si>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</si>
  <si>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</si>
  <si>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</si>
  <si>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</si>
  <si>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</si>
  <si>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</si>
  <si>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</si>
  <si>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</si>
  <si>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</si>
  <si>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</si>
  <si>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</si>
  <si>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</si>
  <si>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</si>
  <si>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</si>
  <si>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</si>
  <si>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</si>
  <si>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</si>
  <si>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</si>
  <si>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</si>
  <si>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</si>
  <si>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</si>
  <si>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</si>
  <si>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</si>
  <si>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</si>
  <si>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</si>
  <si>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</si>
  <si>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</si>
  <si>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</si>
  <si>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</si>
  <si>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</si>
  <si>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</si>
  <si>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</si>
  <si>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</si>
  <si>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</si>
  <si>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</si>
  <si>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</si>
  <si>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</si>
  <si>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</si>
  <si>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</si>
  <si>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</si>
  <si>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</si>
  <si>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</si>
  <si>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</si>
  <si>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</si>
  <si>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</si>
  <si>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</si>
  <si>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</si>
  <si>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</si>
  <si>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</si>
  <si>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</si>
  <si>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</si>
  <si>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</si>
  <si>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</si>
  <si>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</si>
  <si>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</si>
  <si>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</si>
  <si>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</si>
  <si>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</si>
  <si>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</si>
  <si>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</si>
  <si>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</si>
  <si>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</si>
  <si>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</si>
  <si>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</si>
  <si>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</si>
  <si>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</si>
  <si>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</si>
  <si>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</si>
  <si>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</si>
  <si>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</si>
  <si>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</si>
  <si>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</si>
  <si>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</si>
  <si>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</si>
  <si>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</si>
  <si>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</si>
  <si>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</si>
  <si>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</si>
  <si>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</si>
  <si>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</si>
  <si>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</si>
  <si>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</si>
  <si>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</si>
  <si>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</si>
  <si>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</si>
  <si>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</si>
  <si>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</si>
  <si>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</si>
  <si>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</si>
  <si>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</si>
  <si>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</si>
  <si>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</si>
  <si>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</si>
  <si>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</si>
  <si>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</si>
  <si>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</si>
  <si>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</si>
  <si>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</si>
  <si>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</si>
  <si>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</si>
  <si>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</si>
  <si>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</si>
  <si>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</si>
  <si>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</si>
  <si>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</si>
  <si>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</si>
  <si>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</si>
  <si>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</si>
  <si>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</si>
  <si>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</si>
  <si>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</si>
  <si>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</si>
  <si>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</si>
  <si>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</si>
  <si>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</si>
  <si>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</si>
  <si>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</si>
  <si>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</si>
  <si>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</si>
  <si>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</si>
  <si>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</si>
  <si>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</si>
  <si>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</si>
  <si>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</si>
  <si>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</si>
  <si>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</si>
  <si>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</si>
  <si>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</si>
  <si>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</si>
  <si>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</si>
  <si>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</si>
  <si>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</si>
  <si>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</si>
  <si>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</si>
  <si>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</si>
  <si>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</si>
  <si>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</si>
  <si>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</si>
  <si>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</si>
  <si>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</si>
  <si>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</si>
  <si>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</si>
  <si>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</si>
  <si>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</si>
  <si>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</si>
  <si>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</si>
  <si>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</si>
  <si>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</si>
  <si>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</si>
  <si>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</si>
  <si>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</si>
  <si>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</si>
  <si>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</si>
  <si>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</si>
  <si>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</si>
  <si>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</si>
  <si>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</si>
  <si>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</si>
  <si>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</si>
  <si>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</si>
  <si>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</si>
  <si>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</si>
  <si>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</si>
  <si>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</si>
  <si>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</si>
  <si>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</si>
  <si>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</si>
  <si>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</si>
  <si>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</si>
  <si>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</si>
  <si>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</si>
  <si>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</si>
  <si>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</si>
  <si>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</si>
  <si>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</si>
  <si>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</si>
  <si>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</si>
  <si>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</si>
  <si>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</si>
  <si>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</si>
  <si>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</si>
  <si>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</si>
  <si>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</si>
  <si>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</si>
  <si>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</si>
  <si>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</si>
  <si>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</si>
  <si>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</si>
  <si>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</si>
  <si>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</si>
  <si>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</si>
  <si>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</si>
  <si>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</si>
  <si>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</si>
  <si>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</si>
  <si>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</si>
  <si>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</si>
  <si>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</si>
  <si>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</si>
  <si>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</si>
  <si>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</si>
  <si>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</si>
  <si>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</si>
  <si>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</si>
  <si>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</si>
  <si>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</si>
  <si>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</si>
  <si>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</si>
  <si>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</si>
  <si>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</si>
  <si>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</si>
  <si>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</si>
  <si>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</si>
  <si>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</si>
  <si>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</si>
  <si>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</si>
  <si>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</si>
  <si>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</si>
  <si>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</si>
  <si>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</si>
  <si>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</si>
  <si>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</si>
  <si>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</si>
  <si>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</si>
  <si>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</si>
  <si>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</si>
  <si>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</si>
  <si>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</si>
  <si>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</si>
  <si>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</si>
  <si>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</si>
  <si>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</si>
  <si>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</si>
  <si>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</si>
  <si>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</si>
  <si>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</si>
  <si>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</si>
  <si>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</si>
  <si>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</si>
  <si>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</si>
  <si>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</si>
  <si>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</si>
  <si>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</si>
  <si>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</si>
  <si>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</si>
  <si>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</si>
  <si>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</si>
  <si>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</si>
  <si>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</si>
  <si>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</si>
  <si>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</si>
  <si>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</si>
  <si>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</si>
  <si>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</si>
  <si>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</si>
  <si>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</si>
  <si>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</si>
  <si>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</si>
  <si>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</si>
  <si>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</si>
  <si>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</si>
  <si>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</si>
  <si>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</si>
  <si>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</si>
  <si>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</si>
  <si>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</si>
  <si>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</si>
  <si>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</si>
  <si>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</si>
  <si>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</si>
  <si>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</si>
  <si>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</si>
  <si>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</si>
  <si>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</si>
  <si>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</si>
  <si>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</si>
  <si>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</si>
  <si>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</si>
  <si>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</si>
  <si>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</si>
  <si>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</si>
  <si>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</si>
  <si>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</si>
  <si>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</si>
  <si>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</si>
  <si>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</si>
  <si>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</si>
  <si>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</si>
  <si>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</si>
  <si>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</si>
  <si>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</si>
  <si>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</si>
  <si>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</si>
  <si>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</si>
  <si>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</si>
  <si>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</si>
  <si>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</si>
  <si>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</si>
  <si>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</si>
  <si>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</si>
  <si>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</si>
  <si>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</si>
  <si>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</si>
  <si>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</si>
  <si>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</si>
  <si>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</si>
  <si>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</si>
  <si>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</si>
  <si>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</si>
  <si>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</si>
  <si>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</si>
  <si>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</si>
  <si>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</si>
  <si>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</si>
  <si>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</si>
  <si>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</si>
  <si>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</si>
  <si>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</si>
  <si>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</si>
  <si>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</si>
  <si>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</si>
  <si>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</si>
  <si>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</si>
  <si>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</si>
  <si>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</si>
  <si>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</si>
  <si>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</si>
  <si>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</si>
  <si>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</si>
  <si>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</si>
  <si>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</si>
  <si>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</si>
  <si>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</si>
  <si>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</si>
  <si>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</si>
  <si>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</si>
  <si>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</si>
  <si>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</si>
  <si>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</si>
  <si>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</si>
  <si>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</si>
  <si>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</si>
  <si>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</si>
  <si>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</si>
  <si>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</si>
  <si>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</si>
  <si>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</si>
  <si>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</si>
  <si>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</si>
  <si>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</si>
  <si>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</si>
  <si>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</si>
  <si>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</si>
  <si>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</si>
  <si>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</si>
  <si>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</si>
  <si>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</si>
  <si>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</si>
  <si>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</si>
  <si>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</si>
  <si>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</si>
  <si>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</si>
  <si>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</si>
  <si>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</si>
  <si>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</si>
  <si>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</si>
  <si>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</si>
  <si>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</si>
  <si>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</si>
  <si>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</si>
  <si>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</si>
  <si>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</si>
  <si>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</si>
  <si>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</si>
  <si>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</si>
  <si>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</si>
  <si>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</si>
  <si>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</si>
  <si>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</si>
  <si>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</si>
  <si>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</si>
  <si>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</si>
  <si>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</si>
  <si>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</si>
  <si>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</si>
  <si>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</si>
  <si>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</si>
  <si>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</si>
  <si>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</si>
  <si>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</si>
  <si>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</si>
  <si>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</si>
  <si>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</si>
  <si>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</si>
  <si>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</si>
  <si>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</si>
  <si>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</si>
  <si>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</si>
  <si>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</si>
  <si>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</si>
  <si>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</si>
  <si>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</si>
  <si>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</si>
  <si>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</si>
  <si>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</si>
  <si>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</si>
  <si>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</si>
  <si>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</si>
  <si>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</si>
  <si>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</si>
  <si>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</si>
  <si>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</si>
  <si>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</si>
  <si>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</si>
  <si>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</si>
  <si>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</si>
  <si>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</si>
  <si>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</si>
  <si>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</si>
  <si>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</si>
  <si>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</si>
  <si>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</si>
  <si>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</si>
  <si>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</si>
  <si>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</si>
  <si>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</si>
  <si>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</si>
  <si>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</si>
  <si>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</si>
  <si>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</si>
  <si>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</si>
  <si>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</si>
  <si>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</si>
  <si>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</si>
  <si>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</si>
  <si>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</si>
  <si>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</si>
  <si>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</si>
  <si>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</si>
  <si>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</si>
  <si>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</si>
  <si>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</si>
  <si>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</si>
  <si>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</si>
  <si>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</si>
  <si>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</si>
  <si>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</si>
  <si>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</si>
  <si>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</si>
  <si>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</si>
  <si>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</si>
  <si>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</si>
  <si>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</si>
  <si>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</si>
  <si>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</si>
  <si>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</si>
  <si>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</si>
  <si>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</si>
  <si>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</si>
  <si>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</si>
  <si>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</si>
  <si>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</si>
  <si>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</si>
  <si>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</si>
  <si>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</si>
  <si>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</si>
  <si>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</si>
  <si>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</si>
  <si>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</si>
  <si>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</si>
  <si>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</si>
  <si>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</si>
  <si>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</si>
  <si>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</si>
  <si>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</si>
  <si>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</si>
  <si>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</si>
  <si>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</si>
  <si>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</si>
  <si>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</si>
  <si>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</si>
  <si>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</si>
  <si>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</si>
  <si>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</si>
  <si>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</si>
  <si>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</si>
  <si>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</si>
  <si>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</si>
  <si>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</si>
  <si>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</si>
  <si>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</si>
  <si>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</si>
  <si>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</si>
  <si>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</si>
  <si>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</si>
  <si>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</si>
  <si>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</si>
  <si>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</si>
  <si>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</si>
  <si>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</si>
  <si>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</si>
  <si>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</si>
  <si>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</si>
  <si>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</si>
  <si>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</si>
  <si>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</si>
  <si>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</si>
  <si>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</si>
  <si>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</si>
  <si>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</si>
  <si>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</si>
  <si>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</si>
  <si>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</si>
  <si>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</si>
  <si>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</si>
  <si>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</si>
  <si>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</si>
  <si>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</si>
  <si>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</si>
  <si>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</si>
  <si>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</si>
  <si>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</si>
  <si>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</si>
  <si>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</si>
  <si>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</si>
  <si>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</si>
  <si>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</si>
  <si>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</si>
  <si>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</si>
  <si>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</si>
  <si>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</si>
  <si>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</si>
  <si>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</si>
  <si>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</si>
  <si>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</si>
  <si>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</si>
  <si>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</si>
  <si>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</si>
  <si>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</si>
  <si>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</si>
  <si>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</si>
  <si>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</si>
  <si>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</si>
  <si>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</si>
  <si>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</si>
  <si>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</si>
  <si>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</si>
  <si>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</si>
  <si>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</si>
  <si>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</si>
  <si>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</si>
  <si>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</si>
  <si>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</si>
  <si>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</si>
  <si>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</si>
  <si>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</si>
  <si>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</si>
  <si>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</si>
  <si>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</si>
  <si>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</si>
  <si>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</si>
  <si>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</si>
  <si>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</si>
  <si>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</si>
  <si>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</si>
  <si>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</si>
  <si>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</si>
  <si>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</si>
  <si>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</si>
  <si>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</si>
  <si>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</si>
  <si>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</si>
  <si>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</si>
  <si>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</si>
  <si>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</si>
  <si>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</si>
  <si>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</si>
  <si>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</si>
  <si>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</si>
  <si>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</si>
  <si>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</si>
  <si>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</si>
  <si>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</si>
  <si>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</si>
  <si>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</si>
  <si>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</si>
  <si>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</si>
  <si>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</si>
  <si>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</si>
  <si>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</si>
  <si>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</si>
  <si>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</si>
  <si>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</si>
  <si>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</si>
  <si>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</si>
  <si>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</si>
  <si>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</si>
  <si>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</si>
  <si>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</si>
  <si>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</si>
  <si>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</si>
  <si>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</si>
  <si>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</si>
  <si>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</si>
  <si>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</si>
  <si>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</si>
  <si>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</si>
  <si>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</si>
  <si>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</si>
  <si>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</si>
  <si>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</si>
  <si>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</si>
  <si>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</si>
  <si>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</si>
  <si>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</si>
  <si>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</si>
  <si>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</si>
  <si>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</si>
  <si>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</si>
  <si>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</si>
  <si>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</si>
  <si>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</si>
  <si>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</si>
  <si>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</si>
  <si>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</si>
  <si>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</si>
  <si>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</si>
  <si>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</si>
  <si>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</si>
  <si>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</si>
  <si>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</si>
  <si>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</si>
  <si>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</si>
  <si>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</si>
  <si>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</si>
  <si>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</si>
  <si>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</si>
  <si>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</si>
  <si>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</si>
  <si>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</si>
  <si>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</si>
  <si>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</si>
  <si>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</si>
  <si>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</si>
  <si>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</si>
  <si>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</si>
  <si>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</si>
  <si>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</si>
  <si>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</si>
  <si>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</si>
  <si>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</si>
  <si>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</si>
  <si>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</si>
  <si>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</si>
  <si>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</si>
  <si>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</si>
  <si>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</si>
  <si>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</si>
  <si>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</si>
  <si>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</si>
  <si>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</si>
  <si>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</si>
  <si>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</si>
  <si>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</si>
  <si>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</si>
  <si>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</si>
  <si>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</si>
  <si>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</si>
  <si>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</si>
  <si>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</si>
  <si>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</si>
  <si>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</si>
  <si>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</si>
  <si>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</si>
  <si>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</si>
  <si>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</si>
  <si>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</si>
  <si>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</si>
  <si>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</si>
  <si>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</si>
  <si>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</si>
  <si>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</si>
  <si>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</si>
  <si>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</si>
  <si>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</si>
  <si>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</si>
  <si>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</si>
  <si>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</si>
  <si>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</si>
  <si>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</si>
  <si>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</si>
  <si>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</si>
  <si>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</si>
  <si>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</si>
  <si>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</si>
  <si>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</si>
  <si>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</si>
  <si>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</si>
  <si>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</si>
  <si>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</si>
  <si>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</si>
  <si>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</si>
  <si>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</si>
  <si>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</si>
  <si>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</si>
  <si>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</si>
  <si>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</si>
  <si>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</si>
  <si>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</si>
  <si>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</si>
  <si>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</si>
  <si>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</si>
  <si>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</si>
  <si>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</si>
  <si>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</si>
  <si>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</si>
  <si>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</si>
  <si>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</si>
  <si>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</si>
  <si>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</si>
  <si>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</si>
  <si>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</si>
  <si>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</si>
  <si>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</si>
  <si>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</si>
  <si>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</si>
  <si>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</si>
  <si>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</si>
  <si>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</si>
  <si>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</si>
  <si>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</si>
  <si>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</si>
  <si>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</si>
  <si>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</si>
  <si>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</si>
  <si>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</si>
  <si>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</si>
  <si>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</si>
  <si>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</si>
  <si>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</si>
  <si>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</si>
  <si>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</si>
  <si>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</si>
  <si>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</si>
  <si>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</si>
  <si>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</si>
  <si>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</si>
  <si>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</si>
  <si>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</si>
  <si>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</si>
  <si>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</si>
  <si>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</si>
  <si>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</si>
  <si>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</si>
  <si>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</si>
  <si>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</si>
  <si>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</si>
  <si>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</si>
  <si>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</si>
  <si>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</si>
  <si>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</si>
  <si>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</si>
  <si>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</si>
  <si>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</si>
  <si>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</si>
  <si>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</si>
  <si>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</si>
  <si>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</si>
  <si>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</si>
  <si>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</si>
  <si>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</si>
  <si>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</si>
  <si>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</si>
  <si>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</si>
  <si>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</si>
  <si>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</si>
  <si>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</si>
  <si>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</si>
  <si>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</si>
  <si>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</si>
  <si>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</si>
  <si>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</si>
  <si>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</si>
  <si>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</si>
  <si>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</si>
  <si>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</si>
  <si>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</si>
  <si>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</si>
  <si>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</si>
  <si>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</si>
  <si>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</si>
  <si>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</si>
  <si>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</si>
  <si>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</si>
  <si>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</si>
  <si>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</si>
  <si>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</si>
  <si>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</si>
  <si>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</si>
  <si>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</si>
  <si>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</si>
  <si>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</si>
  <si>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</si>
  <si>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</si>
  <si>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</si>
  <si>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</si>
  <si>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</si>
  <si>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</si>
  <si>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</si>
  <si>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</si>
  <si>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</si>
  <si>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</si>
  <si>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</si>
  <si>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</si>
  <si>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</si>
  <si>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</si>
  <si>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</si>
  <si>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</si>
  <si>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</si>
  <si>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</si>
  <si>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</si>
  <si>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</si>
  <si>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</si>
  <si>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</si>
  <si>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</si>
  <si>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</si>
  <si>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</si>
  <si>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</si>
  <si>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</si>
  <si>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</si>
  <si>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</si>
  <si>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</si>
  <si>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</si>
  <si>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</si>
  <si>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</si>
  <si>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</si>
  <si>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</si>
  <si>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</si>
  <si>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</si>
  <si>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</si>
  <si>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</si>
  <si>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</si>
  <si>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</si>
  <si>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</si>
  <si>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</si>
  <si>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</si>
  <si>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</si>
  <si>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</si>
  <si>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</si>
  <si>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</si>
  <si>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</si>
  <si>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</si>
  <si>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</si>
  <si>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</si>
  <si>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</si>
  <si>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</si>
  <si>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</si>
  <si>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</si>
  <si>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</si>
  <si>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</si>
  <si>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</si>
  <si>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</si>
  <si>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</si>
  <si>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</si>
  <si>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</si>
  <si>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</si>
  <si>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</si>
  <si>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</si>
  <si>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</si>
  <si>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</si>
  <si>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</si>
  <si>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</si>
  <si>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</si>
  <si>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</si>
  <si>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</si>
  <si>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</si>
  <si>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</si>
  <si>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</si>
  <si>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</si>
  <si>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</si>
  <si>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</si>
  <si>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</si>
  <si>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</si>
  <si>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</si>
  <si>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</si>
  <si>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</si>
  <si>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</si>
  <si>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</si>
  <si>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</si>
  <si>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</si>
  <si>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</si>
  <si>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</si>
  <si>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</si>
  <si>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</si>
  <si>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</si>
  <si>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</si>
  <si>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</si>
  <si>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</si>
  <si>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</si>
  <si>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</si>
  <si>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</si>
  <si>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</si>
  <si>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</si>
  <si>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</si>
  <si>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</si>
  <si>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</si>
  <si>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</si>
  <si>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</si>
  <si>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</si>
  <si>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</si>
  <si>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</si>
  <si>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</si>
  <si>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</si>
  <si>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</si>
  <si>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</si>
  <si>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</si>
  <si>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</si>
  <si>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</si>
  <si>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</si>
  <si>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</si>
  <si>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</si>
  <si>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</si>
  <si>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</si>
  <si>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</si>
  <si>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</si>
  <si>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</si>
  <si>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</si>
  <si>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</si>
  <si>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</si>
  <si>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</si>
  <si>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</si>
  <si>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</si>
  <si>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</si>
  <si>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</si>
  <si>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</si>
  <si>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</si>
  <si>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</si>
  <si>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</si>
  <si>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</si>
  <si>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</si>
  <si>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</si>
  <si>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</si>
  <si>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</si>
  <si>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</si>
  <si>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</si>
  <si>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</si>
  <si>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</si>
  <si>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</si>
  <si>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</si>
  <si>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</si>
  <si>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</si>
  <si>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</si>
  <si>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</si>
  <si>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</si>
  <si>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</si>
  <si>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</si>
  <si>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</si>
  <si>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</si>
  <si>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</si>
  <si>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</si>
  <si>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</si>
  <si>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</si>
  <si>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</si>
  <si>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</si>
  <si>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</si>
  <si>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</si>
  <si>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</si>
  <si>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</si>
  <si>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</si>
  <si>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</si>
  <si>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</si>
  <si>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</si>
  <si>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</si>
  <si>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</si>
  <si>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</si>
  <si>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</si>
  <si>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</si>
  <si>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</si>
  <si>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</si>
  <si>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</si>
  <si>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</si>
  <si>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</si>
  <si>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</si>
  <si>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</si>
  <si>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</si>
  <si>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</si>
  <si>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</si>
  <si>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</si>
  <si>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</si>
  <si>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</si>
  <si>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</si>
  <si>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</si>
  <si>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</si>
  <si>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</si>
  <si>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</si>
  <si>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</si>
  <si>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</si>
  <si>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</si>
  <si>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</si>
  <si>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</si>
  <si>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</si>
  <si>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</si>
  <si>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</si>
  <si>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</si>
  <si>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</si>
  <si>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</si>
  <si>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</si>
  <si>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</si>
  <si>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</si>
  <si>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</si>
  <si>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</si>
  <si>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</si>
  <si>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</si>
  <si>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</si>
  <si>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</si>
  <si>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</si>
  <si>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</si>
  <si>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</si>
  <si>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</si>
  <si>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</si>
  <si>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</si>
  <si>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</si>
  <si>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</si>
  <si>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</si>
  <si>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</si>
  <si>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</si>
  <si>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</si>
  <si>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</si>
  <si>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</si>
  <si>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</si>
  <si>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</si>
  <si>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</si>
  <si>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</si>
  <si>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</si>
  <si>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</si>
  <si>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</si>
  <si>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</si>
  <si>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</si>
  <si>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</si>
  <si>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</si>
  <si>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</si>
  <si>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</si>
  <si>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</si>
  <si>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</si>
  <si>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</si>
  <si>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</si>
  <si>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</si>
  <si>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</si>
  <si>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</si>
  <si>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</si>
  <si>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</si>
  <si>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</si>
  <si>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</si>
  <si>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</si>
  <si>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</si>
  <si>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</si>
  <si>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</si>
  <si>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</si>
  <si>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</si>
  <si>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</si>
  <si>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</si>
  <si>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</si>
  <si>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</si>
  <si>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</si>
  <si>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</si>
  <si>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</si>
  <si>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</si>
  <si>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</si>
  <si>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</si>
  <si>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</si>
  <si>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</si>
  <si>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</si>
  <si>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</si>
  <si>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</si>
  <si>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</si>
  <si>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</si>
  <si>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</si>
  <si>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</si>
  <si>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</si>
  <si>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</si>
  <si>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</si>
  <si>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</si>
  <si>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</si>
  <si>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</si>
  <si>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</si>
  <si>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</si>
  <si>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</si>
  <si>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</si>
  <si>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</si>
  <si>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</si>
  <si>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</si>
  <si>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</si>
  <si>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</si>
  <si>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</si>
  <si>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</si>
  <si>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</si>
  <si>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</si>
  <si>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</si>
  <si>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</si>
  <si>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</si>
  <si>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</si>
  <si>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</si>
  <si>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</si>
  <si>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</si>
  <si>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</si>
  <si>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</si>
  <si>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</si>
  <si>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</si>
  <si>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</si>
  <si>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</si>
  <si>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</si>
  <si>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</si>
  <si>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</si>
  <si>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</si>
  <si>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</si>
  <si>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</si>
  <si>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</si>
  <si>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</si>
  <si>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</si>
  <si>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</si>
  <si>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</si>
  <si>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</si>
  <si>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</si>
  <si>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</si>
  <si>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</si>
  <si>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</si>
  <si>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</si>
  <si>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</si>
  <si>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</si>
  <si>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</si>
  <si>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</si>
  <si>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</si>
  <si>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</si>
  <si>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</si>
  <si>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</si>
  <si>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</si>
  <si>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</si>
  <si>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</si>
  <si>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</si>
  <si>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</si>
  <si>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</si>
  <si>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</si>
  <si>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</si>
  <si>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</si>
  <si>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</si>
  <si>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</si>
  <si>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</si>
  <si>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</si>
  <si>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</si>
  <si>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</si>
  <si>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</si>
  <si>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</si>
  <si>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</si>
  <si>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</si>
  <si>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</si>
  <si>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</si>
  <si>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</si>
  <si>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</si>
  <si>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</si>
  <si>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</si>
  <si>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</si>
  <si>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</si>
  <si>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</si>
  <si>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</si>
  <si>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</si>
  <si>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</si>
  <si>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</si>
  <si>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</si>
  <si>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</si>
  <si>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</si>
  <si>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</si>
  <si>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</si>
  <si>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</si>
  <si>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</si>
  <si>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</si>
  <si>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</si>
  <si>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</si>
  <si>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</si>
  <si>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</si>
  <si>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</si>
  <si>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</si>
  <si>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</si>
  <si>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</si>
  <si>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</si>
  <si>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</si>
  <si>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</si>
  <si>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</si>
  <si>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</si>
  <si>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</si>
  <si>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</si>
  <si>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</si>
  <si>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</si>
  <si>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</si>
  <si>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</si>
  <si>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</si>
  <si>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</si>
  <si>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</si>
  <si>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</si>
  <si>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</si>
  <si>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</si>
  <si>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</si>
  <si>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</si>
  <si>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</si>
  <si>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</si>
  <si>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</si>
  <si>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</si>
  <si>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</si>
  <si>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</si>
  <si>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</si>
  <si>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</si>
  <si>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</si>
  <si>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</si>
  <si>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</si>
  <si>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</si>
  <si>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</si>
  <si>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</si>
  <si>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</si>
  <si>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</si>
  <si>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</si>
  <si>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</si>
  <si>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</si>
  <si>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</si>
  <si>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</si>
  <si>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</si>
  <si>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</si>
  <si>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</si>
  <si>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</si>
  <si>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</si>
  <si>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</si>
  <si>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</si>
  <si>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</si>
  <si>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</si>
  <si>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</si>
  <si>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</si>
  <si>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</si>
  <si>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</si>
  <si>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</si>
  <si>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</si>
  <si>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</si>
  <si>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</si>
  <si>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</si>
  <si>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</si>
  <si>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</si>
  <si>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</si>
  <si>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</si>
  <si>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</si>
  <si>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</si>
  <si>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</si>
  <si>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</si>
  <si>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</si>
  <si>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</si>
  <si>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</si>
  <si>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</si>
  <si>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</si>
  <si>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</si>
  <si>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</si>
  <si>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</si>
  <si>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</si>
  <si>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</si>
  <si>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</si>
  <si>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</si>
  <si>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</si>
  <si>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</si>
  <si>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</si>
  <si>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</si>
  <si>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</si>
  <si>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</si>
  <si>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</si>
  <si>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</si>
  <si>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</si>
  <si>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</si>
  <si>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</si>
  <si>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</si>
  <si>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</si>
  <si>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</si>
  <si>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</si>
  <si>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</si>
  <si>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</si>
  <si>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</si>
  <si>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</si>
  <si>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</si>
  <si>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</si>
  <si>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</si>
  <si>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</si>
  <si>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</si>
  <si>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</si>
  <si>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</si>
  <si>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</si>
  <si>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</si>
  <si>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</si>
  <si>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</si>
  <si>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</si>
  <si>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</si>
  <si>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</si>
  <si>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</si>
  <si>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</si>
  <si>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</si>
  <si>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</si>
  <si>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</si>
  <si>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</si>
  <si>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</si>
  <si>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</si>
  <si>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</si>
  <si>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</si>
  <si>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</si>
  <si>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</si>
  <si>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</si>
  <si>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</si>
  <si>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</si>
  <si>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</si>
  <si>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</si>
  <si>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</si>
  <si>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</si>
  <si>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</si>
  <si>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</si>
  <si>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</si>
  <si>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</si>
  <si>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</si>
  <si>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</si>
  <si>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</si>
  <si>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</si>
  <si>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</si>
  <si>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</si>
  <si>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</si>
  <si>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</si>
  <si>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</si>
  <si>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</si>
  <si>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</si>
  <si>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</si>
  <si>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</si>
  <si>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</si>
  <si>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</si>
  <si>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</si>
  <si>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</si>
  <si>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</si>
  <si>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</si>
  <si>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</si>
  <si>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</si>
  <si>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</si>
  <si>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</si>
  <si>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</si>
  <si>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</si>
  <si>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</si>
  <si>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</si>
  <si>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</si>
  <si>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</si>
  <si>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</si>
  <si>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</si>
  <si>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</si>
  <si>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</si>
  <si>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</si>
  <si>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</si>
  <si>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</si>
  <si>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</si>
  <si>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</si>
  <si>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</si>
  <si>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</si>
  <si>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</si>
  <si>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</si>
  <si>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</si>
  <si>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</si>
  <si>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</si>
  <si>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</si>
  <si>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</si>
  <si>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</si>
  <si>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</si>
  <si>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</si>
  <si>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</si>
  <si>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</si>
  <si>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</si>
  <si>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</si>
  <si>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</si>
  <si>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</si>
  <si>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</si>
  <si>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</si>
  <si>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</si>
  <si>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</si>
  <si>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</si>
  <si>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</si>
  <si>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</si>
  <si>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</si>
  <si>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</si>
  <si>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</si>
  <si>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</si>
  <si>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</si>
  <si>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</si>
  <si>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</si>
  <si>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</si>
  <si>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</si>
  <si>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</si>
  <si>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</si>
  <si>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</si>
  <si>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</si>
  <si>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</si>
  <si>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</si>
  <si>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</si>
  <si>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</si>
  <si>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</si>
  <si>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</si>
  <si>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</si>
  <si>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</si>
  <si>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</si>
  <si>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</si>
  <si>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</si>
  <si>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</si>
  <si>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</si>
  <si>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</si>
  <si>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</si>
  <si>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</si>
  <si>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</si>
  <si>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</si>
  <si>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</si>
  <si>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</si>
  <si>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</si>
  <si>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</si>
  <si>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</si>
  <si>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</si>
  <si>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</si>
  <si>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</si>
  <si>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</si>
  <si>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</si>
  <si>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</si>
  <si>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</si>
  <si>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</si>
  <si>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</si>
  <si>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</si>
  <si>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</si>
  <si>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</si>
  <si>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</si>
  <si>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</si>
  <si>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</si>
  <si>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</si>
  <si>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</si>
  <si>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</si>
  <si>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</si>
  <si>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</si>
  <si>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</si>
  <si>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</si>
  <si>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</si>
  <si>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</si>
  <si>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</si>
  <si>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</si>
  <si>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</si>
  <si>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</si>
  <si>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</si>
  <si>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</si>
  <si>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</si>
  <si>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</si>
  <si>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</si>
  <si>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</si>
  <si>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</si>
  <si>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</si>
  <si>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</si>
  <si>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</si>
  <si>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</si>
  <si>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</si>
  <si>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</si>
  <si>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</si>
  <si>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</si>
  <si>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</si>
  <si>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</si>
  <si>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</si>
  <si>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</si>
  <si>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</si>
  <si>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</si>
  <si>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</si>
  <si>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</si>
  <si>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</si>
  <si>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</si>
  <si>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</si>
  <si>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</si>
  <si>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</si>
  <si>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</si>
  <si>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</si>
  <si>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</si>
  <si>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</si>
  <si>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</si>
  <si>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</si>
  <si>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</si>
  <si>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</si>
  <si>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</si>
  <si>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</si>
  <si>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</si>
  <si>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</si>
  <si>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</si>
  <si>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</si>
  <si>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</si>
  <si>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</si>
  <si>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</si>
  <si>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</si>
  <si>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</si>
  <si>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</si>
  <si>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</si>
  <si>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</si>
  <si>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</si>
  <si>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</si>
  <si>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</si>
  <si>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</si>
  <si>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</si>
  <si>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</si>
  <si>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</si>
  <si>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</si>
  <si>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</si>
  <si>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</si>
  <si>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</si>
  <si>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</si>
  <si>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</si>
  <si>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</si>
  <si>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</si>
  <si>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</si>
  <si>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</si>
  <si>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</si>
  <si>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</si>
  <si>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</si>
  <si>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</si>
  <si>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</si>
  <si>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</si>
  <si>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</si>
  <si>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</si>
  <si>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</si>
  <si>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</si>
  <si>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</si>
  <si>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</si>
  <si>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</si>
  <si>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</si>
  <si>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</si>
  <si>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</si>
  <si>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</si>
  <si>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</si>
  <si>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</si>
  <si>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</si>
  <si>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</si>
  <si>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</si>
  <si>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</si>
  <si>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</si>
  <si>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</si>
  <si>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</si>
  <si>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</si>
  <si>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</si>
  <si>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</si>
  <si>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</si>
  <si>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</si>
  <si>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</si>
  <si>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</si>
  <si>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</si>
  <si>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</si>
  <si>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</si>
  <si>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</si>
  <si>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</si>
  <si>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</si>
  <si>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</si>
  <si>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</si>
  <si>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</si>
  <si>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</si>
  <si>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</si>
  <si>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</si>
  <si>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</si>
  <si>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</si>
  <si>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</si>
  <si>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</si>
  <si>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</si>
  <si>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</si>
  <si>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</si>
  <si>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</si>
  <si>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</si>
  <si>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</si>
  <si>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</si>
  <si>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</si>
  <si>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</si>
  <si>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</si>
  <si>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</si>
  <si>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</si>
  <si>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</si>
  <si>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</si>
  <si>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</si>
  <si>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</si>
  <si>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</si>
  <si>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</si>
  <si>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</si>
  <si>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</si>
  <si>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</si>
  <si>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</si>
  <si>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</si>
  <si>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</si>
  <si>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</si>
  <si>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</si>
  <si>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</si>
  <si>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</si>
  <si>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</si>
  <si>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</si>
  <si>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</si>
  <si>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</si>
  <si>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</si>
  <si>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</si>
  <si>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</si>
  <si>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</si>
  <si>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</si>
  <si>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</si>
  <si>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</si>
  <si>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</si>
  <si>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</si>
  <si>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</si>
  <si>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</si>
  <si>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</si>
  <si>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</si>
  <si>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</si>
  <si>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</si>
  <si>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</si>
  <si>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</si>
  <si>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</si>
  <si>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</si>
  <si>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</si>
  <si>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</si>
  <si>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</si>
  <si>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</si>
  <si>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</si>
  <si>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</si>
  <si>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</si>
  <si>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</si>
  <si>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</si>
  <si>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</si>
  <si>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</si>
  <si>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</si>
  <si>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</si>
  <si>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</si>
  <si>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</si>
  <si>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</si>
  <si>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</si>
  <si>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</si>
  <si>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</si>
  <si>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</si>
  <si>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</si>
  <si>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</si>
  <si>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</si>
  <si>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</si>
  <si>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</si>
  <si>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</si>
  <si>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</si>
  <si>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</si>
  <si>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</si>
  <si>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</si>
  <si>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</si>
  <si>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</si>
  <si>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</si>
  <si>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</si>
  <si>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</si>
  <si>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</si>
  <si>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</si>
  <si>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</si>
  <si>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</si>
  <si>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</si>
  <si>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</si>
  <si>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</si>
  <si>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</si>
  <si>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</si>
  <si>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</si>
  <si>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</si>
  <si>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</si>
  <si>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</si>
  <si>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</si>
  <si>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</si>
  <si>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</si>
  <si>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</si>
  <si>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</si>
  <si>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</si>
  <si>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</si>
  <si>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</si>
  <si>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</si>
  <si>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</si>
  <si>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</si>
  <si>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</si>
  <si>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</si>
  <si>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</si>
  <si>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</si>
  <si>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</si>
  <si>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</si>
  <si>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</si>
  <si>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</si>
  <si>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</si>
  <si>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</si>
  <si>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</si>
  <si>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</si>
  <si>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</si>
  <si>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</si>
  <si>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</si>
  <si>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</si>
  <si>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</si>
  <si>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</si>
  <si>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</si>
  <si>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</si>
  <si>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</si>
  <si>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</si>
  <si>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</si>
  <si>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</si>
  <si>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</si>
  <si>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</si>
  <si>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</si>
  <si>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</si>
  <si>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</si>
  <si>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</si>
  <si>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</si>
  <si>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</si>
  <si>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</si>
  <si>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</si>
  <si>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</si>
  <si>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</si>
  <si>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</si>
  <si>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</si>
  <si>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</si>
  <si>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</si>
  <si>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</si>
  <si>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</si>
  <si>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</si>
  <si>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</si>
  <si>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</si>
  <si>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</si>
  <si>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</si>
  <si>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</si>
  <si>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</si>
  <si>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</si>
  <si>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</si>
  <si>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</si>
  <si>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</si>
  <si>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</si>
  <si>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</si>
  <si>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</si>
  <si>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</si>
  <si>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</si>
  <si>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</si>
  <si>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</si>
  <si>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</si>
  <si>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</si>
  <si>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</si>
  <si>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</si>
  <si>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</si>
  <si>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</si>
  <si>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</si>
  <si>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</si>
  <si>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</si>
  <si>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</si>
  <si>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</si>
  <si>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</si>
  <si>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</si>
  <si>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</si>
  <si>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</si>
  <si>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</si>
  <si>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</si>
  <si>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</si>
  <si>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</si>
  <si>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</si>
  <si>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</si>
  <si>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</si>
  <si>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</si>
  <si>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</si>
  <si>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</si>
  <si>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</si>
  <si>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</si>
  <si>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</si>
  <si>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</si>
  <si>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</si>
  <si>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</si>
  <si>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</si>
  <si>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</si>
  <si>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</si>
  <si>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</si>
  <si>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</si>
  <si>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</si>
  <si>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</si>
  <si>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</si>
  <si>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</si>
  <si>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</si>
  <si>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</si>
  <si>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</si>
  <si>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</si>
  <si>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</si>
  <si>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</si>
  <si>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</si>
  <si>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</si>
  <si>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</si>
  <si>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</si>
  <si>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</si>
  <si>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</si>
  <si>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</si>
  <si>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</si>
  <si>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</si>
  <si>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</si>
  <si>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</si>
  <si>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</si>
  <si>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</si>
  <si>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</si>
  <si>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</si>
  <si>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</si>
  <si>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</si>
  <si>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</si>
  <si>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</si>
  <si>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</si>
  <si>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</si>
  <si>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</si>
  <si>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</si>
  <si>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</si>
  <si>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</si>
  <si>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</si>
  <si>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</si>
  <si>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</si>
  <si>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</si>
  <si>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</si>
  <si>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</si>
  <si>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</si>
  <si>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</si>
  <si>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</si>
  <si>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</si>
  <si>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</si>
  <si>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</si>
  <si>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</si>
  <si>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</si>
  <si>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</si>
  <si>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</si>
  <si>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</si>
  <si>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</si>
  <si>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</si>
  <si>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</si>
  <si>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</si>
  <si>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</si>
  <si>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</si>
  <si>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</si>
  <si>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</si>
  <si>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</si>
  <si>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</si>
  <si>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</si>
  <si>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</si>
  <si>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</si>
  <si>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</si>
  <si>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</si>
  <si>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</si>
  <si>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</si>
  <si>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</si>
  <si>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</si>
  <si>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</si>
  <si>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</si>
  <si>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</si>
  <si>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</si>
  <si>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</si>
  <si>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</si>
  <si>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</si>
  <si>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</si>
  <si>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</si>
  <si>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</si>
  <si>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</si>
  <si>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</si>
  <si>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</si>
  <si>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</si>
  <si>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</si>
  <si>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</si>
  <si>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</si>
  <si>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</si>
  <si>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</si>
  <si>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</si>
  <si>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</si>
  <si>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</si>
  <si>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</si>
  <si>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</si>
  <si>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</si>
  <si>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</si>
  <si>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</si>
  <si>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</si>
  <si>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</si>
  <si>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</si>
  <si>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</si>
  <si>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</si>
  <si>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</si>
  <si>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</si>
  <si>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</si>
  <si>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</si>
  <si>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</si>
  <si>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</si>
  <si>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</si>
  <si>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</si>
  <si>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</si>
  <si>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</si>
  <si>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</si>
  <si>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</si>
  <si>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</si>
  <si>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</si>
  <si>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</si>
  <si>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</si>
  <si>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</si>
  <si>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</si>
  <si>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</si>
  <si>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</si>
  <si>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</si>
  <si>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</si>
  <si>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</si>
  <si>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</si>
  <si>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</si>
  <si>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</si>
  <si>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</si>
  <si>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</si>
  <si>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</si>
  <si>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</si>
  <si>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</si>
  <si>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</si>
  <si>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</si>
  <si>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</si>
  <si>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</si>
  <si>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</si>
  <si>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</si>
  <si>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</si>
  <si>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</si>
  <si>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</si>
  <si>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</si>
  <si>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</si>
  <si>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</si>
  <si>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</si>
  <si>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</si>
  <si>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</si>
  <si>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</si>
  <si>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</si>
  <si>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</si>
  <si>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</si>
  <si>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</si>
  <si>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</si>
  <si>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</si>
  <si>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</si>
  <si>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</si>
  <si>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</si>
  <si>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</si>
  <si>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</si>
  <si>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</si>
  <si>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</si>
  <si>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</si>
  <si>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</si>
  <si>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</si>
  <si>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</si>
  <si>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</si>
  <si>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</si>
  <si>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</si>
  <si>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</si>
  <si>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</si>
  <si>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</si>
  <si>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</si>
  <si>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</si>
  <si>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</si>
  <si>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</si>
  <si>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</si>
  <si>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</si>
  <si>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</si>
  <si>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</si>
  <si>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</si>
  <si>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</si>
  <si>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</si>
  <si>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</si>
  <si>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</si>
  <si>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</si>
  <si>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</si>
  <si>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</si>
  <si>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</si>
  <si>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</si>
  <si>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</si>
  <si>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</si>
  <si>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</si>
  <si>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</si>
  <si>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</si>
  <si>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</si>
  <si>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</si>
  <si>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</si>
  <si>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</si>
  <si>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</si>
  <si>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</si>
  <si>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</si>
  <si>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</si>
  <si>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</si>
  <si>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</si>
  <si>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</si>
  <si>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</si>
  <si>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</si>
  <si>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</si>
  <si>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</si>
  <si>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</si>
  <si>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</si>
  <si>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</si>
  <si>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</si>
  <si>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</si>
  <si>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</si>
  <si>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</si>
  <si>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</si>
  <si>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</si>
  <si>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</si>
  <si>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</si>
  <si>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</si>
  <si>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</si>
  <si>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</si>
  <si>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</si>
  <si>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</si>
  <si>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</si>
  <si>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</si>
  <si>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</si>
  <si>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</si>
  <si>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</si>
  <si>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</si>
  <si>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</si>
  <si>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</si>
  <si>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</si>
  <si>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</si>
  <si>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</si>
  <si>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</si>
  <si>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</si>
  <si>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</si>
  <si>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</si>
  <si>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</si>
  <si>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</si>
  <si>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</si>
  <si>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</si>
  <si>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</si>
  <si>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</si>
  <si>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</si>
  <si>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</si>
  <si>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</si>
  <si>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</si>
  <si>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</si>
  <si>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</si>
  <si>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</si>
  <si>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</si>
  <si>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</si>
  <si>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</si>
  <si>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</si>
  <si>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</si>
  <si>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</si>
  <si>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</si>
  <si>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</si>
  <si>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</si>
  <si>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</si>
  <si>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</si>
  <si>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</si>
  <si>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</si>
  <si>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</si>
  <si>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</si>
  <si>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</si>
  <si>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</si>
  <si>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</si>
  <si>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</si>
  <si>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</si>
  <si>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</si>
  <si>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</si>
  <si>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</si>
  <si>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</si>
  <si>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</si>
  <si>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</si>
  <si>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</si>
  <si>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</si>
  <si>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</si>
  <si>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</si>
  <si>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</si>
  <si>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</si>
  <si>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</si>
  <si>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</si>
  <si>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</si>
  <si>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</si>
  <si>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</si>
  <si>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</si>
  <si>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</si>
  <si>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</si>
  <si>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</si>
  <si>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</si>
  <si>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</si>
  <si>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</si>
  <si>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</si>
  <si>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</si>
  <si>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</si>
  <si>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</si>
  <si>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</si>
  <si>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</si>
  <si>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</si>
  <si>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</si>
  <si>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</si>
  <si>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</si>
  <si>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</si>
  <si>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</si>
  <si>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</si>
  <si>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</si>
  <si>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</si>
  <si>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</si>
  <si>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</si>
  <si>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</si>
  <si>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</si>
  <si>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</si>
  <si>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</si>
  <si>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</si>
  <si>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</si>
  <si>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</si>
  <si>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</si>
  <si>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</si>
  <si>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</si>
  <si>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</si>
  <si>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</si>
  <si>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</si>
  <si>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</si>
  <si>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</si>
  <si>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</si>
  <si>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</si>
  <si>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</si>
  <si>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</si>
  <si>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</si>
  <si>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</si>
  <si>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</si>
  <si>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</si>
  <si>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</si>
  <si>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</si>
  <si>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</si>
  <si>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</si>
  <si>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</si>
  <si>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</si>
  <si>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</si>
  <si>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</si>
  <si>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</si>
  <si>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</si>
  <si>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</si>
  <si>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</si>
  <si>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</si>
  <si>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</si>
  <si>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</si>
  <si>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</si>
  <si>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</si>
  <si>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</si>
  <si>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</si>
  <si>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</si>
  <si>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</si>
  <si>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</si>
  <si>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</si>
  <si>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</si>
  <si>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</si>
  <si>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</si>
  <si>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</si>
  <si>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</si>
  <si>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</si>
  <si>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</si>
  <si>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</si>
  <si>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</si>
  <si>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</si>
  <si>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</si>
  <si>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</si>
  <si>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</si>
  <si>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</si>
  <si>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</si>
  <si>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</si>
  <si>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</si>
  <si>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</si>
  <si>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</si>
  <si>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</si>
  <si>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</si>
  <si>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</si>
  <si>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</si>
  <si>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</si>
  <si>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</si>
  <si>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</si>
  <si>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</si>
  <si>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</si>
  <si>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</si>
  <si>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</si>
  <si>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</si>
  <si>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</si>
  <si>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</si>
  <si>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</si>
  <si>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</si>
  <si>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</si>
  <si>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</si>
  <si>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</si>
  <si>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</si>
  <si>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</si>
  <si>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</si>
  <si>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</si>
  <si>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</si>
  <si>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</si>
  <si>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</si>
  <si>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</si>
  <si>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</si>
  <si>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</si>
  <si>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</si>
  <si>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</si>
  <si>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</si>
  <si>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</si>
  <si>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</si>
  <si>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</si>
  <si>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</si>
  <si>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</si>
  <si>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</si>
  <si>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</si>
  <si>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</si>
  <si>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</si>
  <si>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</si>
  <si>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</si>
  <si>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</si>
  <si>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</si>
  <si>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</si>
  <si>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</si>
  <si>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</si>
  <si>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</si>
  <si>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</si>
  <si>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</si>
  <si>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</si>
  <si>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</si>
  <si>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</si>
  <si>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</si>
  <si>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</si>
  <si>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</si>
  <si>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</si>
  <si>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</si>
  <si>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</si>
  <si>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</si>
  <si>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</si>
  <si>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</si>
  <si>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</si>
  <si>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</si>
  <si>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</si>
  <si>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</si>
  <si>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</si>
  <si>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</si>
  <si>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</si>
  <si>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</si>
  <si>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</si>
  <si>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</si>
  <si>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</si>
  <si>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</si>
  <si>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</si>
  <si>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</si>
  <si>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</si>
  <si>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</si>
  <si>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</si>
  <si>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</si>
  <si>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</si>
  <si>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</si>
  <si>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</si>
  <si>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</si>
  <si>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</si>
  <si>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</si>
  <si>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</si>
  <si>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</si>
  <si>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</si>
  <si>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</si>
  <si>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</si>
  <si>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</si>
  <si>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</si>
  <si>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</si>
  <si>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</si>
  <si>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</si>
  <si>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</si>
  <si>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</si>
  <si>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</si>
  <si>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</si>
  <si>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</si>
  <si>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</si>
  <si>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</si>
  <si>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</si>
  <si>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</si>
  <si>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</si>
  <si>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</si>
  <si>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</si>
  <si>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</si>
  <si>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</si>
  <si>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</si>
  <si>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</si>
  <si>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</si>
  <si>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</si>
  <si>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</si>
  <si>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</si>
  <si>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</si>
  <si>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</si>
  <si>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</si>
  <si>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</si>
  <si>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</si>
  <si>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</si>
  <si>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</si>
  <si>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</si>
  <si>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</si>
  <si>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</si>
  <si>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</si>
  <si>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</si>
  <si>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</si>
  <si>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</si>
  <si>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</si>
  <si>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</si>
  <si>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</si>
  <si>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</si>
  <si>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</si>
  <si>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</si>
  <si>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</si>
  <si>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</si>
  <si>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</si>
  <si>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</si>
  <si>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</si>
  <si>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</si>
  <si>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</si>
  <si>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</si>
  <si>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</si>
  <si>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</si>
  <si>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</si>
  <si>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</si>
  <si>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</si>
  <si>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</si>
  <si>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</si>
  <si>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</si>
  <si>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</si>
  <si>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</si>
  <si>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</si>
  <si>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</si>
  <si>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</si>
  <si>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</si>
  <si>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</si>
  <si>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</si>
  <si>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</si>
  <si>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</si>
  <si>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</si>
  <si>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</si>
  <si>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</si>
  <si>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</si>
  <si>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</si>
  <si>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</si>
  <si>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</si>
  <si>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</si>
  <si>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</si>
  <si>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</si>
  <si>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</si>
  <si>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</si>
  <si>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</si>
  <si>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</si>
  <si>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</si>
  <si>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</si>
  <si>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</si>
  <si>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</si>
  <si>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</si>
  <si>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</si>
  <si>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</si>
  <si>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</si>
  <si>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</si>
  <si>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</si>
  <si>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</si>
  <si>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</si>
  <si>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</si>
  <si>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</si>
  <si>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</si>
  <si>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</si>
  <si>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</si>
  <si>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</si>
  <si>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</si>
  <si>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</si>
  <si>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</si>
  <si>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</si>
  <si>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</si>
  <si>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</si>
  <si>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</si>
  <si>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</si>
  <si>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</si>
  <si>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</si>
  <si>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</si>
  <si>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</si>
  <si>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</si>
  <si>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</si>
  <si>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</si>
  <si>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</si>
  <si>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</si>
  <si>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</si>
  <si>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</si>
  <si>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</si>
  <si>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</si>
  <si>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</si>
  <si>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</si>
  <si>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</si>
  <si>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</si>
  <si>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</si>
  <si>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</si>
  <si>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</si>
  <si>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</si>
  <si>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</si>
  <si>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</si>
  <si>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</si>
  <si>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</si>
  <si>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</si>
  <si>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</si>
  <si>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</si>
  <si>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</si>
  <si>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</si>
  <si>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</si>
  <si>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</si>
  <si>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</si>
  <si>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</si>
  <si>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</si>
  <si>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</si>
  <si>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</si>
  <si>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</si>
  <si>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</si>
  <si>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</si>
  <si>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</si>
  <si>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</si>
  <si>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</si>
  <si>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</si>
  <si>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</si>
  <si>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</si>
  <si>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</si>
  <si>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</si>
  <si>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</si>
  <si>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</si>
  <si>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</si>
  <si>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</si>
  <si>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</si>
  <si>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</si>
  <si>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</si>
  <si>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</si>
  <si>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</si>
  <si>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</si>
  <si>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</si>
  <si>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</si>
  <si>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</si>
  <si>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</si>
  <si>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</si>
  <si>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</si>
  <si>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</si>
  <si>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</si>
  <si>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</si>
  <si>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</si>
  <si>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</si>
  <si>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</si>
  <si>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</si>
  <si>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</si>
  <si>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</si>
  <si>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</si>
  <si>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</si>
  <si>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</si>
  <si>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</si>
  <si>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</si>
  <si>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</si>
  <si>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</si>
  <si>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</si>
  <si>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</si>
  <si>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</si>
  <si>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</si>
  <si>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</si>
  <si>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</si>
  <si>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</si>
  <si>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</si>
  <si>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</si>
  <si>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</si>
  <si>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</si>
  <si>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</si>
  <si>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</si>
  <si>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</si>
  <si>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</si>
  <si>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</si>
  <si>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</si>
  <si>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</si>
  <si>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</si>
  <si>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</si>
  <si>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</si>
  <si>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</si>
  <si>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</si>
  <si>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</si>
  <si>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</si>
  <si>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</si>
  <si>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</si>
  <si>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</si>
  <si>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</si>
  <si>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</si>
  <si>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</si>
  <si>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</si>
  <si>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</si>
  <si>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</si>
  <si>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</si>
  <si>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</si>
  <si>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</si>
  <si>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</si>
  <si>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</si>
  <si>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</si>
  <si>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</si>
  <si>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</si>
  <si>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</si>
  <si>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</si>
  <si>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</si>
  <si>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</si>
  <si>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</si>
  <si>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</si>
  <si>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</si>
  <si>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</si>
  <si>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</si>
  <si>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</si>
  <si>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</si>
  <si>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</si>
  <si>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</si>
  <si>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</si>
  <si>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</si>
  <si>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</si>
  <si>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</si>
  <si>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</si>
  <si>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</si>
  <si>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</si>
  <si>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</si>
  <si>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</si>
  <si>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</si>
  <si>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</si>
  <si>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</si>
  <si>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</si>
  <si>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</si>
  <si>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</si>
  <si>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</si>
  <si>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</si>
  <si>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</si>
  <si>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</si>
  <si>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</si>
  <si>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</si>
  <si>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</si>
  <si>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</si>
  <si>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</si>
  <si>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</si>
  <si>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</si>
  <si>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</si>
  <si>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</si>
  <si>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</si>
  <si>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</si>
  <si>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</si>
  <si>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</si>
  <si>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</si>
  <si>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</si>
  <si>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</si>
  <si>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</si>
  <si>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</si>
  <si>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</si>
  <si>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</si>
  <si>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</si>
  <si>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</si>
  <si>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</si>
  <si>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</si>
  <si>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</si>
  <si>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</si>
  <si>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</si>
  <si>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</si>
  <si>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</si>
  <si>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</si>
  <si>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</si>
  <si>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</si>
  <si>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</si>
  <si>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</si>
  <si>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</si>
  <si>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</si>
  <si>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</si>
  <si>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</si>
  <si>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</si>
  <si>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</si>
  <si>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</si>
  <si>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</si>
  <si>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</si>
  <si>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</si>
  <si>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</si>
  <si>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</si>
  <si>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</si>
  <si>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</si>
  <si>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</si>
  <si>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</si>
  <si>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</si>
  <si>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</si>
  <si>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</si>
  <si>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</si>
  <si>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</si>
  <si>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</si>
  <si>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</si>
  <si>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</si>
  <si>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</si>
  <si>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</si>
  <si>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</si>
  <si>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</si>
  <si>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</si>
  <si>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</si>
  <si>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</si>
  <si>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</si>
  <si>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</si>
  <si>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</si>
  <si>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</si>
  <si>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</si>
  <si>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</si>
  <si>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</si>
  <si>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</si>
  <si>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</si>
  <si>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</si>
  <si>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</si>
  <si>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</si>
  <si>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</si>
  <si>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</si>
  <si>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</si>
  <si>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</si>
  <si>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</si>
  <si>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</si>
  <si>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</si>
  <si>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</si>
  <si>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</si>
  <si>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</si>
  <si>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</si>
  <si>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</si>
  <si>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</si>
  <si>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</si>
  <si>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</si>
  <si>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</si>
  <si>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</si>
  <si>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</si>
  <si>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</si>
  <si>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</si>
  <si>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</si>
  <si>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</si>
  <si>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</si>
  <si>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</si>
  <si>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</si>
  <si>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</si>
  <si>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</si>
  <si>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</si>
  <si>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</si>
  <si>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</si>
  <si>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</si>
  <si>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</si>
  <si>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</si>
  <si>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</si>
  <si>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</si>
  <si>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</si>
  <si>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</si>
  <si>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</si>
  <si>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</si>
  <si>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</si>
  <si>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</si>
  <si>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</si>
  <si>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</si>
  <si>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</si>
  <si>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</si>
  <si>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</si>
  <si>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</si>
  <si>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</si>
  <si>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</si>
  <si>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</si>
  <si>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</si>
  <si>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</si>
  <si>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</si>
  <si>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</si>
  <si>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</si>
  <si>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</si>
  <si>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</si>
  <si>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</si>
  <si>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</si>
  <si>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</si>
  <si>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</si>
  <si>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</si>
  <si>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</si>
  <si>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</si>
  <si>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</si>
  <si>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</si>
  <si>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</si>
  <si>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</si>
  <si>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</si>
  <si>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</si>
  <si>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</si>
  <si>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</si>
  <si>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</si>
  <si>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</si>
  <si>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</si>
  <si>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</si>
  <si>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</si>
  <si>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</si>
  <si>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</si>
  <si>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</si>
  <si>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</si>
  <si>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</si>
  <si>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</si>
  <si>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</si>
  <si>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</si>
  <si>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</si>
  <si>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</si>
  <si>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</si>
  <si>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</si>
  <si>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</si>
  <si>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</si>
  <si>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</si>
  <si>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</si>
  <si>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</si>
  <si>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</si>
  <si>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</si>
  <si>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</si>
  <si>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</si>
  <si>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</si>
  <si>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</si>
  <si>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</si>
  <si>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</si>
  <si>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</si>
  <si>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</si>
  <si>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</si>
  <si>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</si>
  <si>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</si>
  <si>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</si>
  <si>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</si>
  <si>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</si>
  <si>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</si>
  <si>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</si>
  <si>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</si>
  <si>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</si>
  <si>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</si>
  <si>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</si>
  <si>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</si>
  <si>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</si>
  <si>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</si>
  <si>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</si>
  <si>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</si>
  <si>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</si>
  <si>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</si>
  <si>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</si>
  <si>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</si>
  <si>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</si>
  <si>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</si>
  <si>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</si>
  <si>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</si>
  <si>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</si>
  <si>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</si>
  <si>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</si>
  <si>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</si>
  <si>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</si>
  <si>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</si>
  <si>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</si>
  <si>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</si>
  <si>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</si>
  <si>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</si>
  <si>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</si>
  <si>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</si>
  <si>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</si>
  <si>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</si>
  <si>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</si>
  <si>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</si>
  <si>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</si>
  <si>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</si>
  <si>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</si>
  <si>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</si>
  <si>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</si>
  <si>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</si>
  <si>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</si>
  <si>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</si>
  <si>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</si>
  <si>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</si>
  <si>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</si>
  <si>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</si>
  <si>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</si>
  <si>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</si>
  <si>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</si>
  <si>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</si>
  <si>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</si>
  <si>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</si>
  <si>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</si>
  <si>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</si>
  <si>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</si>
  <si>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</si>
  <si>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</si>
  <si>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</si>
  <si>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</si>
  <si>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</si>
  <si>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</si>
  <si>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</si>
  <si>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</si>
  <si>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</si>
  <si>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</si>
  <si>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</si>
  <si>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</si>
  <si>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</si>
  <si>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</si>
  <si>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</si>
  <si>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</si>
  <si>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</si>
  <si>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</si>
  <si>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</si>
  <si>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</si>
  <si>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</si>
  <si>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</si>
  <si>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</si>
  <si>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</si>
  <si>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</si>
  <si>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</si>
  <si>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</si>
  <si>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</si>
  <si>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</si>
  <si>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</si>
  <si>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</si>
  <si>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</si>
  <si>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</si>
  <si>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</si>
  <si>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</si>
  <si>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</si>
  <si>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</si>
  <si>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</si>
  <si>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</si>
  <si>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</si>
  <si>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</si>
  <si>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</si>
  <si>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</si>
  <si>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</si>
  <si>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</si>
  <si>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</si>
  <si>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</si>
  <si>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</si>
  <si>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</si>
  <si>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</si>
  <si>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</si>
  <si>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</si>
  <si>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</si>
  <si>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</si>
  <si>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</si>
  <si>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</si>
  <si>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</si>
  <si>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</si>
  <si>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</si>
  <si>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</si>
  <si>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</si>
  <si>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</si>
  <si>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</si>
  <si>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</si>
  <si>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</si>
  <si>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</si>
  <si>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</si>
  <si>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</si>
  <si>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</si>
  <si>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</si>
  <si>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</si>
  <si>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</si>
  <si>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</si>
  <si>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</si>
  <si>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</si>
  <si>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</si>
  <si>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</si>
  <si>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</si>
  <si>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</si>
  <si>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</si>
  <si>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</si>
  <si>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</si>
  <si>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</si>
  <si>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</si>
  <si>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</si>
  <si>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</si>
  <si>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</si>
  <si>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</si>
  <si>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</si>
  <si>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</si>
  <si>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</si>
  <si>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</si>
  <si>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</si>
  <si>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</si>
  <si>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</si>
  <si>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</si>
  <si>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</si>
  <si>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</si>
  <si>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</si>
  <si>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</si>
  <si>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</si>
  <si>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</si>
  <si>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</si>
  <si>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</si>
  <si>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</si>
  <si>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</si>
  <si>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</si>
  <si>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</si>
  <si>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</si>
  <si>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</si>
  <si>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</si>
  <si>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</si>
  <si>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</si>
  <si>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</si>
  <si>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</si>
  <si>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</si>
  <si>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</si>
  <si>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</si>
  <si>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</si>
  <si>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</si>
  <si>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</si>
  <si>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</si>
  <si>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</si>
  <si>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</si>
  <si>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</si>
  <si>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</si>
  <si>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</si>
  <si>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</si>
  <si>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</si>
  <si>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</si>
  <si>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</si>
  <si>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</si>
  <si>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</si>
  <si>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</si>
  <si>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</si>
  <si>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</si>
  <si>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</si>
  <si>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</si>
  <si>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</si>
  <si>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</si>
  <si>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</si>
  <si>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</si>
  <si>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</si>
  <si>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</si>
  <si>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</si>
  <si>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</si>
  <si>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</si>
  <si>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</si>
  <si>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</si>
  <si>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</si>
  <si>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</si>
  <si>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</si>
  <si>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</si>
  <si>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</si>
  <si>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</si>
  <si>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</si>
  <si>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</si>
  <si>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</si>
  <si>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</si>
  <si>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</si>
  <si>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</si>
  <si>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</si>
  <si>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</si>
  <si>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</si>
  <si>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</si>
  <si>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</si>
  <si>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</si>
  <si>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</si>
  <si>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</si>
  <si>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</si>
  <si>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</si>
  <si>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</si>
  <si>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</si>
  <si>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</si>
  <si>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</si>
  <si>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</si>
  <si>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</si>
  <si>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</si>
  <si>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</si>
  <si>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</si>
  <si>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</si>
  <si>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</si>
  <si>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</si>
  <si>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</si>
  <si>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</si>
  <si>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</si>
  <si>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</si>
  <si>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</si>
  <si>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</si>
  <si>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</si>
  <si>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</si>
  <si>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</si>
  <si>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</si>
  <si>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</si>
  <si>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</si>
  <si>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</si>
  <si>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</si>
  <si>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</si>
  <si>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</si>
  <si>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</si>
  <si>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</si>
  <si>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</si>
  <si>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</si>
  <si>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</si>
  <si>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</si>
  <si>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</si>
  <si>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</si>
  <si>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</si>
  <si>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</si>
  <si>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</si>
  <si>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</si>
  <si>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</si>
  <si>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</si>
  <si>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</si>
  <si>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</si>
  <si>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</si>
  <si>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</si>
  <si>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</si>
  <si>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</si>
  <si>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</si>
  <si>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</si>
  <si>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</si>
  <si>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</si>
  <si>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</si>
  <si>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</si>
  <si>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</si>
  <si>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</si>
  <si>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</si>
  <si>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</si>
  <si>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</si>
  <si>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</si>
  <si>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</si>
  <si>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</si>
  <si>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</si>
  <si>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</si>
  <si>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</si>
  <si>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</si>
  <si>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</si>
  <si>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</si>
  <si>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</si>
  <si>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</si>
  <si>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</si>
  <si>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</si>
  <si>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</si>
  <si>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</si>
  <si>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</si>
  <si>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</si>
  <si>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</si>
  <si>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</si>
  <si>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</si>
  <si>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</si>
  <si>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</si>
  <si>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</si>
  <si>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</si>
  <si>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</si>
  <si>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</si>
  <si>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</si>
  <si>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</si>
  <si>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</si>
  <si>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</si>
  <si>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</si>
  <si>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</si>
  <si>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</si>
  <si>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</si>
  <si>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</si>
  <si>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</si>
  <si>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</si>
  <si>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</si>
  <si>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</si>
  <si>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</si>
  <si>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</si>
  <si>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</si>
  <si>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</si>
  <si>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</si>
  <si>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</si>
  <si>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</si>
  <si>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</si>
  <si>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</si>
  <si>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</si>
  <si>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</si>
  <si>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</si>
  <si>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</si>
  <si>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</si>
  <si>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</si>
  <si>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</si>
  <si>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</si>
  <si>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</si>
  <si>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</si>
  <si>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</si>
  <si>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</si>
  <si>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</si>
  <si>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</si>
  <si>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</si>
  <si>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</si>
  <si>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</si>
  <si>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</si>
  <si>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</si>
  <si>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</si>
  <si>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</si>
  <si>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</si>
  <si>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</si>
  <si>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</si>
  <si>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</si>
  <si>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</si>
  <si>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</si>
  <si>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</si>
  <si>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</si>
  <si>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</si>
  <si>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</si>
  <si>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</si>
  <si>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</si>
  <si>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</si>
  <si>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</si>
  <si>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</si>
  <si>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</si>
  <si>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</si>
  <si>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</si>
  <si>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</si>
  <si>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</si>
  <si>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</si>
  <si>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</si>
  <si>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</si>
  <si>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</si>
  <si>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</si>
  <si>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</si>
  <si>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</si>
  <si>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</si>
  <si>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</si>
  <si>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</si>
  <si>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</si>
  <si>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</si>
  <si>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</si>
  <si>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</si>
  <si>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</si>
  <si>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</si>
  <si>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</si>
  <si>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</si>
  <si>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</si>
  <si>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</si>
  <si>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</si>
  <si>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</si>
  <si>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</si>
  <si>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</si>
  <si>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</si>
  <si>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</si>
  <si>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</si>
  <si>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</si>
  <si>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</si>
  <si>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</si>
  <si>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</si>
  <si>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</si>
  <si>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</si>
  <si>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</si>
  <si>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</si>
  <si>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</si>
  <si>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</si>
  <si>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</si>
  <si>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</si>
  <si>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</si>
  <si>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</si>
  <si>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</si>
  <si>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</si>
  <si>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</si>
  <si>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</si>
  <si>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</si>
  <si>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</si>
  <si>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</si>
  <si>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</si>
  <si>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</si>
  <si>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</si>
  <si>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</si>
  <si>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</si>
  <si>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</si>
  <si>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</si>
  <si>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</si>
  <si>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</si>
  <si>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</si>
  <si>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</si>
  <si>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</si>
  <si>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</si>
  <si>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</si>
  <si>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</si>
  <si>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</si>
  <si>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</si>
  <si>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</si>
  <si>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</si>
  <si>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</si>
  <si>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</si>
  <si>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</si>
  <si>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</si>
  <si>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</si>
  <si>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</si>
  <si>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</si>
  <si>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</si>
  <si>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</si>
  <si>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</si>
  <si>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</si>
  <si>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</si>
  <si>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</si>
  <si>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</si>
  <si>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</si>
  <si>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</si>
  <si>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</si>
  <si>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</si>
  <si>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</si>
  <si>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</si>
  <si>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</si>
  <si>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</si>
  <si>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</si>
  <si>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</si>
  <si>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</si>
  <si>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</si>
  <si>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</si>
  <si>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</si>
  <si>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</si>
  <si>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</si>
  <si>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</si>
  <si>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</si>
  <si>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</si>
  <si>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</si>
  <si>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</si>
  <si>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</si>
  <si>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</si>
  <si>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</si>
  <si>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</si>
  <si>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</si>
  <si>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</si>
  <si>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</si>
  <si>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</si>
  <si>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</si>
  <si>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</si>
  <si>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</si>
  <si>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</si>
  <si>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</si>
  <si>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</si>
  <si>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</si>
  <si>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</si>
  <si>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</si>
  <si>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</si>
  <si>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</si>
  <si>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</si>
  <si>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</si>
  <si>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</si>
  <si>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</si>
  <si>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</si>
  <si>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</si>
  <si>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</si>
  <si>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</si>
  <si>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</si>
  <si>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</si>
  <si>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</si>
  <si>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</si>
  <si>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</si>
  <si>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</si>
  <si>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</si>
  <si>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</si>
  <si>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</si>
  <si>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</si>
  <si>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</si>
  <si>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</si>
  <si>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</si>
  <si>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</si>
  <si>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</si>
  <si>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</si>
  <si>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</si>
  <si>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</si>
  <si>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</si>
  <si>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</si>
  <si>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</si>
  <si>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</si>
  <si>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</si>
  <si>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</si>
  <si>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</si>
  <si>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</si>
  <si>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</si>
  <si>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</si>
  <si>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</si>
  <si>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</si>
  <si>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</si>
  <si>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</si>
  <si>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</si>
  <si>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</si>
  <si>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</si>
  <si>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</si>
  <si>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</si>
  <si>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</si>
  <si>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</si>
  <si>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</si>
  <si>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</si>
  <si>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</si>
  <si>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</si>
  <si>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</si>
  <si>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</si>
  <si>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</si>
  <si>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</si>
  <si>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</si>
  <si>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</si>
  <si>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</si>
  <si>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</si>
  <si>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</si>
  <si>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</si>
  <si>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</si>
  <si>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</si>
  <si>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</si>
  <si>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</si>
  <si>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</si>
  <si>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</si>
  <si>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</si>
  <si>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</si>
  <si>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</si>
  <si>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</si>
  <si>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</si>
  <si>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</si>
  <si>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</si>
  <si>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</si>
  <si>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</si>
  <si>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</si>
  <si>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</si>
  <si>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</si>
  <si>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</si>
  <si>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</si>
  <si>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</si>
  <si>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</si>
  <si>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</si>
  <si>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</si>
  <si>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</si>
  <si>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</si>
  <si>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</si>
  <si>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</si>
  <si>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</si>
  <si>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</si>
  <si>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</si>
  <si>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</si>
  <si>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</si>
  <si>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</si>
  <si>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</si>
  <si>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</si>
  <si>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</si>
  <si>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</si>
  <si>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</si>
  <si>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</si>
  <si>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</si>
  <si>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</si>
  <si>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</si>
  <si>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</si>
  <si>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</si>
  <si>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</si>
  <si>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</si>
  <si>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</si>
  <si>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</si>
  <si>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</si>
  <si>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</si>
  <si>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</si>
  <si>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</si>
  <si>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</si>
  <si>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</si>
  <si>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</si>
  <si>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</si>
  <si>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</si>
  <si>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</si>
  <si>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</si>
  <si>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</si>
  <si>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</si>
  <si>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</si>
  <si>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</si>
  <si>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</si>
  <si>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</si>
  <si>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</si>
  <si>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</si>
  <si>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</si>
  <si>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</si>
  <si>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</si>
  <si>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</si>
  <si>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</si>
  <si>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</si>
  <si>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</si>
  <si>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</si>
  <si>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</si>
  <si>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</si>
  <si>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</si>
  <si>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</si>
  <si>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</si>
  <si>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</si>
  <si>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</si>
  <si>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</si>
  <si>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</si>
  <si>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</si>
  <si>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</si>
  <si>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</si>
  <si>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</si>
  <si>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</si>
  <si>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</si>
  <si>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</si>
  <si>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</si>
  <si>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</si>
  <si>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</si>
  <si>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</si>
  <si>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</si>
  <si>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</si>
  <si>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</si>
  <si>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</si>
  <si>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</si>
  <si>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</si>
  <si>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</si>
  <si>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</si>
  <si>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</si>
  <si>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</si>
  <si>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</si>
  <si>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</si>
  <si>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</si>
  <si>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</si>
  <si>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</si>
  <si>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</si>
  <si>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</si>
  <si>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</si>
  <si>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</si>
  <si>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</si>
  <si>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</si>
  <si>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</si>
  <si>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</si>
  <si>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</si>
  <si>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</si>
  <si>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</si>
  <si>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</si>
  <si>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</si>
  <si>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</si>
  <si>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</si>
  <si>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</si>
  <si>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</si>
  <si>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</si>
  <si>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</si>
  <si>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</si>
  <si>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</si>
  <si>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</si>
  <si>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</si>
  <si>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</si>
  <si>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</si>
  <si>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</si>
  <si>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</si>
  <si>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</si>
  <si>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</si>
  <si>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</si>
  <si>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</si>
  <si>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</si>
  <si>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</si>
  <si>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</si>
  <si>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</si>
  <si>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</si>
  <si>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</si>
  <si>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</si>
  <si>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</si>
  <si>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</si>
  <si>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</si>
  <si>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</si>
  <si>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</si>
  <si>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</si>
  <si>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</si>
  <si>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</si>
  <si>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</si>
  <si>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</si>
  <si>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</si>
  <si>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</si>
  <si>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</si>
  <si>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</si>
  <si>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</si>
  <si>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</si>
  <si>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</si>
  <si>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</si>
  <si>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</si>
  <si>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</si>
  <si>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</si>
  <si>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</si>
  <si>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</si>
  <si>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</si>
  <si>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</si>
  <si>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</si>
  <si>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</si>
  <si>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</si>
  <si>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</si>
  <si>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</si>
  <si>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</si>
  <si>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</si>
  <si>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</si>
  <si>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</si>
  <si>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</si>
  <si>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</si>
  <si>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</si>
  <si>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</si>
  <si>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</si>
  <si>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</si>
  <si>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</si>
  <si>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</si>
  <si>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</si>
  <si>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</si>
  <si>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</si>
  <si>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</si>
  <si>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</si>
  <si>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</si>
  <si>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</si>
  <si>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</si>
  <si>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</si>
  <si>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</si>
  <si>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</si>
  <si>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</si>
  <si>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</si>
  <si>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</si>
  <si>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</si>
  <si>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</si>
  <si>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</si>
  <si>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</si>
  <si>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</si>
  <si>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</si>
  <si>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</si>
  <si>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</si>
  <si>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</si>
  <si>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</si>
  <si>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</si>
  <si>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</si>
  <si>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</si>
  <si>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</si>
  <si>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</si>
  <si>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</si>
  <si>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</si>
  <si>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</si>
  <si>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</si>
  <si>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</si>
  <si>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</si>
  <si>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</si>
  <si>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</si>
  <si>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</si>
  <si>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</si>
  <si>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</si>
  <si>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</si>
  <si>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</si>
  <si>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</si>
  <si>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</si>
  <si>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</si>
  <si>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</si>
  <si>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</si>
  <si>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</si>
  <si>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</si>
  <si>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</si>
  <si>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</si>
  <si>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</si>
  <si>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</si>
  <si>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</si>
  <si>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</si>
  <si>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</si>
  <si>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</si>
  <si>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</si>
  <si>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</si>
  <si>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</si>
  <si>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</si>
  <si>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</si>
  <si>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</si>
  <si>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</si>
  <si>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</si>
  <si>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</si>
  <si>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</si>
  <si>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</si>
  <si>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</si>
  <si>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</si>
  <si>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</si>
  <si>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</si>
  <si>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</si>
  <si>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</si>
  <si>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</si>
  <si>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</si>
  <si>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</si>
  <si>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</si>
  <si>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</si>
  <si>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</si>
  <si>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</si>
  <si>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</si>
  <si>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</si>
  <si>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</si>
  <si>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</si>
  <si>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</si>
  <si>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</si>
  <si>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</si>
  <si>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</si>
  <si>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</si>
  <si>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</si>
  <si>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</si>
  <si>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</si>
  <si>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</si>
  <si>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</si>
  <si>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</si>
  <si>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</si>
  <si>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</si>
  <si>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</si>
  <si>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</si>
  <si>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</si>
  <si>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</si>
  <si>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</si>
  <si>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</si>
  <si>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</si>
  <si>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</si>
  <si>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</si>
  <si>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</si>
  <si>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</si>
  <si>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</si>
  <si>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</si>
  <si>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</si>
  <si>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</si>
  <si>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</si>
  <si>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</si>
  <si>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</si>
  <si>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</si>
  <si>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</si>
  <si>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</si>
  <si>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</si>
  <si>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</si>
  <si>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</si>
  <si>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</si>
  <si>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</si>
  <si>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</si>
  <si>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</si>
  <si>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</si>
  <si>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</si>
  <si>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</si>
  <si>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</si>
  <si>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</si>
  <si>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</si>
  <si>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</si>
  <si>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</si>
  <si>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</si>
  <si>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</si>
  <si>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</si>
  <si>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</si>
  <si>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</si>
  <si>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</si>
  <si>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</si>
  <si>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</si>
  <si>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</si>
  <si>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</si>
  <si>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</si>
  <si>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</si>
  <si>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</si>
  <si>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</si>
  <si>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</si>
  <si>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</si>
  <si>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</si>
  <si>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</si>
  <si>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</si>
  <si>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</si>
  <si>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</si>
  <si>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</si>
  <si>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</si>
  <si>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</si>
  <si>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</si>
  <si>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</si>
  <si>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</si>
  <si>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</si>
  <si>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</si>
  <si>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</si>
  <si>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</si>
  <si>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</si>
  <si>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</si>
  <si>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</si>
  <si>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</si>
  <si>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</si>
  <si>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</si>
  <si>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</si>
  <si>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</si>
  <si>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</si>
  <si>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</si>
  <si>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</si>
  <si>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</si>
  <si>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</si>
  <si>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</si>
  <si>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</si>
  <si>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</si>
  <si>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</si>
  <si>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</si>
  <si>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</si>
  <si>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</si>
  <si>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</si>
  <si>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</si>
  <si>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</si>
  <si>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</si>
  <si>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</si>
  <si>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</si>
  <si>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</si>
  <si>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</si>
  <si>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</si>
  <si>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</si>
  <si>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</si>
  <si>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</si>
  <si>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</si>
  <si>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</si>
  <si>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</si>
  <si>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</si>
  <si>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</si>
  <si>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</si>
  <si>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</si>
  <si>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</si>
  <si>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</si>
  <si>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</si>
  <si>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</si>
  <si>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</si>
  <si>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</si>
  <si>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</si>
  <si>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</si>
  <si>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</si>
  <si>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</si>
  <si>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</si>
  <si>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</si>
  <si>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</si>
  <si>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</si>
  <si>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</si>
  <si>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</si>
  <si>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</si>
  <si>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</si>
  <si>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</si>
  <si>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</si>
  <si>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</si>
  <si>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</si>
  <si>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</si>
  <si>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</si>
  <si>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</si>
  <si>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</si>
  <si>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</si>
  <si>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</si>
  <si>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</si>
  <si>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</si>
  <si>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</si>
  <si>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</si>
  <si>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</si>
  <si>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</si>
  <si>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</si>
  <si>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</si>
  <si>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</si>
  <si>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</si>
  <si>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</si>
  <si>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</si>
  <si>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</si>
  <si>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</si>
  <si>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</si>
  <si>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</si>
  <si>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</si>
  <si>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</si>
  <si>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</si>
  <si>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</si>
  <si>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</si>
  <si>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</si>
  <si>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</si>
  <si>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</si>
  <si>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</si>
  <si>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</si>
  <si>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</si>
  <si>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</si>
  <si>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</si>
  <si>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</si>
  <si>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</si>
  <si>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</si>
  <si>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</si>
  <si>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</si>
  <si>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</si>
  <si>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</si>
  <si>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</si>
  <si>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</si>
  <si>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</si>
  <si>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</si>
  <si>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</si>
  <si>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</si>
  <si>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</si>
  <si>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</si>
  <si>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</si>
  <si>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</si>
  <si>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</si>
  <si>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</si>
  <si>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</si>
  <si>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</si>
  <si>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</si>
  <si>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</si>
  <si>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</si>
  <si>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</si>
  <si>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</si>
  <si>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</si>
  <si>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</si>
  <si>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</si>
  <si>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</si>
  <si>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</si>
  <si>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</si>
  <si>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</si>
  <si>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</si>
  <si>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</si>
  <si>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</si>
  <si>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</si>
  <si>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</si>
  <si>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</si>
  <si>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</si>
  <si>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</si>
  <si>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</si>
  <si>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</si>
  <si>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</si>
  <si>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</si>
  <si>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</si>
  <si>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</si>
  <si>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</si>
  <si>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</si>
  <si>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</si>
  <si>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</si>
  <si>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</si>
  <si>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</si>
  <si>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</si>
  <si>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</si>
  <si>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</si>
  <si>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</si>
  <si>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</si>
  <si>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</si>
  <si>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</si>
  <si>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</si>
  <si>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</si>
  <si>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</si>
  <si>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</si>
  <si>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</si>
  <si>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</si>
  <si>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</si>
  <si>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</si>
  <si>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</si>
  <si>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</si>
  <si>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</si>
  <si>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</si>
  <si>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</si>
  <si>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</si>
  <si>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</si>
  <si>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</si>
  <si>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</si>
  <si>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</si>
  <si>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</si>
  <si>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</si>
  <si>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</si>
  <si>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</si>
  <si>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</si>
  <si>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</si>
  <si>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</si>
  <si>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</si>
  <si>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</si>
  <si>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</si>
  <si>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</si>
  <si>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</si>
  <si>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</si>
  <si>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</si>
  <si>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</si>
  <si>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</si>
  <si>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</si>
  <si>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</si>
  <si>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</si>
  <si>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</si>
  <si>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</si>
  <si>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</si>
  <si>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</si>
  <si>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</si>
  <si>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</si>
  <si>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</si>
  <si>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</si>
  <si>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</si>
  <si>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</si>
  <si>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</si>
  <si>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</si>
  <si>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</si>
  <si>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</si>
  <si>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</si>
  <si>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</si>
  <si>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</si>
  <si>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</si>
  <si>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</si>
  <si>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</si>
  <si>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</si>
  <si>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</si>
  <si>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</si>
  <si>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</si>
  <si>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</si>
  <si>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</si>
  <si>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</si>
  <si>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</si>
  <si>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</si>
  <si>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</si>
  <si>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</si>
  <si>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</si>
  <si>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</si>
  <si>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</si>
  <si>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</si>
  <si>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</si>
  <si>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</si>
  <si>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</si>
  <si>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</si>
  <si>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</si>
  <si>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</si>
  <si>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</si>
  <si>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</si>
  <si>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</si>
  <si>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</si>
  <si>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</si>
  <si>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</si>
  <si>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</si>
  <si>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</si>
  <si>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</si>
  <si>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</si>
  <si>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</si>
  <si>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</si>
  <si>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</si>
  <si>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</si>
  <si>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</si>
  <si>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</si>
  <si>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</si>
  <si>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</si>
  <si>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</si>
  <si>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</si>
  <si>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</si>
  <si>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</si>
  <si>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</si>
  <si>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</si>
  <si>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</si>
  <si>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</si>
  <si>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</si>
  <si>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</si>
  <si>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</si>
  <si>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</si>
  <si>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</si>
  <si>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</si>
  <si>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</si>
  <si>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</si>
  <si>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</si>
  <si>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</si>
  <si>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</si>
  <si>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</si>
  <si>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</si>
  <si>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</si>
  <si>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</si>
  <si>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</si>
  <si>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</si>
  <si>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</si>
  <si>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</si>
  <si>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</si>
  <si>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</si>
  <si>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</si>
  <si>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</si>
  <si>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</si>
  <si>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</si>
  <si>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</si>
  <si>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</si>
  <si>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</si>
  <si>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</si>
  <si>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</si>
  <si>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</si>
  <si>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</si>
  <si>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</si>
  <si>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</si>
  <si>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</si>
  <si>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</si>
  <si>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</si>
  <si>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</si>
  <si>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</si>
  <si>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</si>
  <si>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</si>
  <si>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</si>
  <si>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</si>
  <si>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</si>
  <si>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</si>
  <si>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</si>
  <si>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</si>
  <si>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</si>
  <si>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</si>
  <si>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</si>
  <si>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</si>
  <si>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</si>
  <si>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</si>
  <si>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</si>
  <si>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</si>
  <si>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</si>
  <si>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</si>
  <si>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</si>
  <si>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</si>
  <si>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</si>
  <si>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</si>
  <si>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</si>
  <si>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</si>
  <si>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</si>
  <si>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</si>
  <si>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</si>
  <si>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</si>
  <si>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</si>
  <si>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</si>
  <si>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</si>
  <si>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</si>
  <si>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</si>
  <si>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</si>
  <si>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</si>
  <si>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</si>
  <si>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</si>
  <si>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</si>
  <si>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</si>
  <si>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</si>
  <si>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</si>
  <si>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</si>
  <si>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</si>
  <si>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</si>
  <si>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</si>
  <si>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</si>
  <si>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</si>
  <si>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</si>
  <si>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</si>
  <si>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</si>
  <si>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</si>
  <si>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</si>
  <si>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</si>
  <si>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</si>
  <si>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</si>
  <si>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</si>
  <si>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</si>
  <si>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</si>
  <si>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</si>
  <si>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</si>
  <si>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</si>
  <si>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</si>
  <si>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</si>
  <si>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</si>
  <si>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</si>
  <si>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</si>
  <si>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</si>
  <si>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</si>
  <si>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</si>
  <si>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</si>
  <si>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</si>
  <si>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</si>
  <si>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</si>
  <si>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</si>
  <si>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</si>
  <si>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</si>
  <si>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</si>
  <si>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</si>
  <si>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</si>
  <si>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</si>
  <si>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</si>
  <si>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</si>
  <si>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</si>
  <si>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</si>
  <si>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</si>
  <si>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</si>
  <si>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</si>
  <si>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</si>
  <si>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</si>
  <si>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</si>
  <si>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</si>
  <si>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</si>
  <si>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</si>
  <si>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</si>
  <si>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</si>
  <si>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</si>
  <si>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</si>
  <si>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</si>
  <si>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</si>
  <si>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</si>
  <si>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</si>
  <si>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</si>
  <si>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</si>
  <si>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</si>
  <si>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</si>
  <si>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</si>
  <si>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</si>
  <si>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</si>
  <si>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</si>
  <si>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</si>
  <si>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</si>
  <si>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</si>
  <si>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</si>
  <si>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</si>
  <si>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</si>
  <si>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</si>
  <si>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</si>
  <si>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</si>
  <si>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</si>
  <si>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</si>
  <si>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</si>
  <si>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</si>
  <si>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</si>
  <si>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</si>
  <si>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</si>
  <si>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</si>
  <si>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</si>
  <si>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</si>
  <si>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</si>
  <si>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</si>
  <si>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</si>
  <si>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</si>
  <si>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</si>
  <si>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</si>
  <si>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</si>
  <si>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</si>
  <si>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</si>
  <si>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</si>
  <si>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</si>
  <si>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</si>
  <si>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</si>
  <si>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</si>
  <si>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</si>
  <si>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</si>
  <si>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</si>
  <si>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</si>
  <si>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</si>
  <si>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</si>
  <si>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</si>
  <si>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</si>
  <si>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</si>
  <si>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</si>
  <si>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</si>
  <si>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</si>
  <si>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</si>
  <si>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</si>
  <si>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</si>
  <si>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</si>
  <si>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</si>
  <si>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</si>
  <si>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</si>
  <si>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</si>
  <si>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</si>
  <si>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</si>
  <si>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</si>
  <si>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</si>
  <si>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</si>
  <si>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</si>
  <si>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</si>
  <si>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</si>
  <si>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</si>
  <si>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</si>
  <si>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</si>
  <si>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</si>
  <si>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</si>
  <si>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</si>
  <si>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</si>
  <si>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</si>
  <si>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</si>
  <si>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</si>
  <si>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</si>
  <si>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</si>
  <si>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</si>
  <si>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</si>
  <si>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</si>
  <si>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</si>
  <si>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</si>
  <si>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</si>
  <si>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</si>
  <si>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</si>
  <si>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</si>
  <si>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</si>
  <si>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</si>
  <si>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</si>
  <si>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</si>
  <si>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</si>
  <si>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</si>
  <si>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</si>
  <si>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</si>
  <si>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</si>
  <si>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</si>
  <si>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</si>
  <si>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</si>
  <si>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</si>
  <si>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</si>
  <si>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</si>
  <si>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</si>
  <si>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</si>
  <si>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</si>
  <si>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</si>
  <si>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</si>
  <si>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</si>
  <si>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</si>
  <si>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</si>
  <si>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</si>
  <si>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</si>
  <si>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</si>
  <si>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</si>
  <si>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</si>
  <si>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</si>
  <si>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</si>
  <si>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</si>
  <si>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</si>
  <si>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</si>
  <si>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</si>
  <si>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</si>
  <si>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</si>
  <si>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</si>
  <si>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</si>
  <si>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</si>
  <si>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</si>
  <si>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</si>
  <si>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</si>
  <si>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</si>
  <si>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</si>
  <si>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</si>
  <si>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</si>
  <si>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</si>
  <si>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</si>
  <si>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</si>
  <si>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</si>
  <si>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</si>
  <si>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</si>
  <si>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</si>
  <si>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</si>
  <si>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</si>
  <si>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</si>
  <si>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</si>
  <si>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</si>
  <si>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</si>
  <si>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</si>
  <si>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</si>
  <si>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</si>
  <si>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</si>
  <si>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</si>
  <si>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</si>
  <si>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</si>
  <si>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</si>
  <si>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</si>
  <si>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</si>
  <si>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</si>
  <si>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</si>
  <si>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</si>
  <si>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</si>
  <si>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</si>
  <si>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</si>
  <si>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</si>
  <si>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</si>
  <si>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</si>
  <si>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</si>
  <si>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</si>
  <si>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</si>
  <si>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</si>
  <si>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</si>
  <si>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</si>
  <si>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</si>
  <si>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</si>
  <si>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</si>
  <si>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</si>
  <si>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</si>
  <si>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</si>
  <si>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</si>
  <si>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</si>
  <si>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</si>
  <si>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</si>
  <si>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</si>
  <si>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</si>
  <si>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</si>
  <si>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</si>
  <si>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</si>
  <si>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</si>
  <si>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</si>
  <si>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</si>
  <si>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</si>
  <si>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</si>
  <si>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</si>
  <si>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</si>
  <si>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</si>
  <si>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</si>
  <si>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</si>
  <si>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</si>
  <si>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</si>
  <si>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</si>
  <si>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</si>
  <si>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</si>
  <si>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</si>
  <si>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</si>
  <si>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</si>
  <si>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</si>
  <si>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</si>
  <si>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</si>
  <si>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</si>
  <si>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</si>
  <si>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</si>
  <si>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</si>
  <si>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</si>
  <si>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</si>
  <si>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</si>
  <si>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</si>
  <si>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</si>
  <si>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</si>
  <si>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</si>
  <si>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</si>
  <si>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</si>
  <si>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</si>
  <si>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</si>
  <si>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</si>
  <si>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</si>
  <si>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</si>
  <si>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</si>
  <si>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</si>
  <si>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</si>
  <si>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</si>
  <si>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</si>
  <si>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</si>
  <si>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</si>
  <si>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</si>
  <si>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</si>
  <si>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</si>
  <si>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</si>
  <si>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</si>
  <si>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</si>
  <si>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</si>
  <si>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</si>
  <si>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</si>
  <si>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</si>
  <si>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</si>
  <si>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</si>
  <si>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</si>
  <si>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</si>
  <si>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</si>
  <si>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</si>
  <si>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</si>
  <si>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</si>
  <si>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</si>
  <si>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</si>
  <si>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</si>
  <si>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</si>
  <si>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</si>
  <si>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</si>
  <si>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</si>
  <si>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</si>
  <si>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</si>
  <si>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</si>
  <si>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</si>
  <si>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</si>
  <si>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</si>
  <si>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</si>
  <si>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</si>
  <si>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</si>
  <si>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</si>
  <si>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</si>
  <si>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</si>
  <si>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</si>
  <si>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</si>
  <si>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</si>
  <si>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</si>
  <si>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</si>
  <si>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</si>
  <si>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</si>
  <si>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</si>
  <si>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</si>
  <si>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</si>
  <si>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</si>
  <si>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</si>
  <si>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</si>
  <si>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</si>
  <si>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</si>
  <si>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</si>
  <si>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</si>
  <si>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</si>
  <si>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</si>
  <si>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</si>
  <si>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</si>
  <si>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</si>
  <si>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</si>
  <si>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</si>
  <si>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</si>
  <si>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</si>
  <si>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</si>
  <si>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</si>
  <si>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</si>
  <si>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</si>
  <si>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</si>
  <si>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</si>
  <si>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</si>
  <si>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</si>
  <si>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</si>
  <si>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</si>
  <si>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</si>
  <si>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</si>
  <si>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</si>
  <si>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</si>
  <si>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</si>
  <si>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</si>
  <si>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</si>
  <si>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</si>
  <si>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</si>
  <si>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</si>
  <si>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</si>
  <si>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</si>
  <si>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</si>
  <si>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</si>
  <si>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</si>
  <si>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</si>
  <si>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</si>
  <si>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</si>
  <si>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</si>
  <si>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</si>
  <si>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</si>
  <si>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</si>
  <si>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</si>
  <si>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</si>
  <si>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</si>
  <si>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</si>
  <si>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</si>
  <si>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</si>
  <si>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</si>
  <si>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</si>
  <si>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</si>
  <si>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</si>
  <si>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</si>
  <si>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</si>
  <si>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</si>
  <si>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</si>
  <si>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</si>
  <si>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</si>
  <si>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</si>
  <si>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</si>
  <si>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</si>
  <si>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</si>
  <si>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</si>
  <si>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</si>
  <si>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</si>
  <si>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</si>
  <si>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</si>
  <si>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</si>
  <si>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</si>
  <si>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</si>
  <si>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</si>
  <si>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</si>
  <si>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</si>
  <si>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</si>
  <si>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</si>
  <si>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</si>
  <si>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</si>
  <si>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</si>
  <si>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</si>
  <si>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</si>
  <si>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</si>
  <si>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</si>
  <si>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</si>
  <si>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</si>
  <si>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</si>
  <si>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</si>
  <si>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</si>
  <si>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</si>
  <si>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</si>
  <si>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</si>
  <si>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</si>
  <si>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</si>
  <si>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</si>
  <si>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</si>
  <si>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</si>
  <si>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</si>
  <si>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</si>
  <si>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</si>
  <si>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</si>
  <si>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</si>
  <si>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</si>
  <si>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</si>
  <si>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</si>
  <si>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</si>
  <si>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</si>
  <si>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</si>
  <si>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</si>
  <si>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</si>
  <si>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</si>
  <si>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</si>
  <si>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</si>
  <si>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</si>
  <si>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</si>
  <si>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</si>
  <si>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</si>
  <si>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</si>
  <si>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</si>
  <si>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</si>
  <si>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</si>
  <si>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</si>
  <si>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</si>
  <si>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</si>
  <si>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</si>
  <si>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</si>
  <si>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</si>
  <si>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</si>
  <si>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</si>
  <si>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</si>
  <si>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</si>
  <si>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</si>
  <si>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</si>
  <si>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</si>
  <si>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</si>
  <si>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</si>
  <si>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</si>
  <si>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</si>
  <si>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</si>
  <si>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</si>
  <si>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</si>
  <si>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</si>
  <si>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</si>
  <si>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</si>
  <si>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</si>
  <si>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</si>
  <si>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</si>
  <si>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</si>
  <si>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</si>
  <si>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</si>
  <si>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</si>
  <si>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</si>
  <si>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</si>
  <si>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</si>
  <si>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</si>
  <si>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</si>
  <si>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</si>
  <si>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</si>
  <si>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</si>
  <si>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</si>
  <si>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</si>
  <si>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</si>
  <si>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</si>
  <si>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</si>
  <si>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</si>
  <si>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</si>
  <si>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</si>
  <si>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</si>
  <si>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</si>
  <si>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</si>
  <si>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</si>
  <si>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</si>
  <si>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</si>
  <si>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</si>
  <si>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</si>
  <si>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</si>
  <si>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</si>
  <si>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</si>
  <si>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</si>
  <si>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</si>
  <si>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</si>
  <si>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</si>
  <si>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</si>
  <si>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</si>
  <si>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</si>
  <si>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</si>
  <si>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</si>
  <si>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</si>
  <si>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</si>
  <si>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</si>
  <si>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</si>
  <si>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</si>
  <si>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</si>
  <si>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</si>
  <si>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</si>
  <si>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</si>
  <si>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</si>
  <si>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</si>
  <si>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</si>
  <si>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</si>
  <si>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</si>
  <si>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</si>
  <si>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</si>
  <si>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</si>
  <si>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</si>
  <si>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</si>
  <si>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</si>
  <si>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</si>
  <si>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</si>
  <si>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</si>
  <si>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</si>
  <si>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</si>
  <si>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</si>
  <si>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</si>
  <si>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</si>
  <si>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</si>
  <si>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</si>
  <si>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</si>
  <si>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</si>
  <si>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</si>
  <si>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</si>
  <si>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</si>
  <si>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</si>
  <si>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</si>
  <si>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</si>
  <si>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</si>
  <si>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</si>
  <si>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</si>
  <si>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</si>
  <si>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</si>
  <si>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</si>
  <si>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</si>
  <si>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</si>
  <si>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</si>
  <si>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</si>
  <si>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</si>
  <si>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</si>
  <si>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</si>
  <si>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</si>
  <si>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</si>
  <si>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</si>
  <si>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</si>
  <si>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</si>
  <si>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</si>
  <si>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</si>
  <si>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</si>
  <si>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</si>
  <si>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</si>
  <si>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</si>
  <si>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</si>
  <si>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</si>
  <si>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</si>
  <si>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</si>
  <si>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</si>
  <si>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</si>
  <si>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</si>
  <si>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</si>
  <si>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</si>
  <si>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</si>
  <si>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</si>
  <si>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</si>
  <si>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</si>
  <si>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</si>
  <si>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</si>
  <si>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</si>
  <si>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</si>
  <si>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</si>
  <si>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</si>
  <si>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</si>
  <si>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</si>
  <si>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</si>
  <si>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</si>
  <si>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</si>
  <si>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</si>
  <si>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</si>
  <si>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</si>
  <si>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</si>
  <si>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</si>
  <si>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</si>
  <si>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</si>
  <si>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</si>
  <si>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</si>
  <si>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</si>
  <si>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</si>
  <si>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</si>
  <si>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</si>
  <si>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</si>
  <si>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</si>
  <si>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</si>
  <si>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</si>
  <si>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</si>
  <si>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</si>
  <si>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</si>
  <si>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</si>
  <si>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</si>
  <si>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</si>
  <si>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</si>
  <si>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</si>
  <si>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</si>
  <si>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</si>
  <si>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</si>
  <si>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</si>
  <si>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</si>
  <si>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</si>
  <si>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</si>
  <si>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</si>
  <si>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</si>
  <si>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</si>
  <si>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</si>
  <si>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</si>
  <si>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</si>
  <si>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</si>
  <si>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</si>
  <si>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</si>
  <si>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</si>
  <si>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</si>
  <si>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</si>
  <si>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</si>
  <si>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</si>
  <si>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</si>
  <si>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</si>
  <si>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</si>
  <si>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</si>
  <si>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</si>
  <si>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</si>
  <si>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</si>
  <si>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</si>
  <si>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</si>
  <si>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</si>
  <si>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</si>
  <si>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</si>
  <si>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</si>
  <si>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</si>
  <si>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</si>
  <si>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</si>
  <si>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</si>
  <si>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</si>
  <si>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</si>
  <si>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</si>
  <si>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</si>
  <si>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</si>
  <si>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</si>
  <si>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</si>
  <si>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</si>
  <si>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</si>
  <si>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</si>
  <si>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</si>
  <si>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</si>
  <si>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</si>
  <si>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</si>
  <si>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</si>
  <si>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</si>
  <si>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</si>
  <si>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</si>
  <si>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</si>
  <si>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</si>
  <si>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</si>
  <si>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</si>
  <si>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</si>
  <si>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</si>
  <si>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</si>
  <si>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</si>
  <si>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</si>
  <si>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</si>
  <si>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</si>
  <si>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</si>
  <si>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</si>
  <si>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</si>
  <si>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</si>
  <si>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</si>
  <si>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</si>
  <si>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</si>
  <si>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</si>
  <si>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</si>
  <si>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</si>
  <si>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</si>
  <si>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</si>
  <si>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</si>
  <si>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</si>
  <si>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</si>
  <si>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</si>
  <si>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</si>
  <si>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</si>
  <si>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</si>
  <si>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</si>
  <si>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</si>
  <si>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</si>
  <si>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</si>
  <si>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</si>
  <si>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</si>
  <si>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</si>
  <si>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</si>
  <si>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</si>
  <si>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</si>
  <si>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</si>
  <si>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</si>
  <si>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</si>
  <si>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</si>
  <si>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</si>
  <si>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</si>
  <si>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</si>
  <si>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</si>
  <si>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</si>
  <si>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</si>
  <si>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</si>
  <si>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</si>
  <si>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</si>
  <si>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</si>
  <si>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</si>
  <si>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</si>
  <si>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</si>
  <si>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</si>
  <si>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</si>
  <si>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</si>
  <si>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</si>
  <si>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</si>
  <si>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</si>
  <si>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</si>
  <si>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</si>
  <si>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</si>
  <si>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</si>
  <si>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</si>
  <si>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</si>
  <si>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</si>
  <si>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</si>
  <si>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</si>
  <si>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</si>
  <si>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</si>
  <si>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</si>
  <si>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</si>
  <si>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</si>
  <si>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</si>
  <si>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</si>
  <si>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</si>
  <si>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</si>
  <si>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</si>
  <si>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</si>
  <si>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</si>
  <si>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</si>
  <si>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</si>
  <si>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</si>
  <si>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</si>
  <si>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</si>
  <si>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</si>
  <si>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</si>
  <si>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</si>
  <si>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</si>
  <si>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</si>
  <si>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</si>
  <si>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</si>
  <si>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</si>
  <si>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</si>
  <si>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</si>
  <si>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</si>
  <si>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</si>
  <si>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</si>
  <si>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</si>
  <si>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</si>
  <si>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</si>
  <si>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</si>
  <si>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</si>
  <si>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</si>
  <si>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</si>
  <si>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</si>
  <si>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</si>
  <si>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</si>
  <si>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</si>
  <si>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</si>
  <si>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</si>
  <si>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</si>
  <si>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</si>
  <si>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</si>
  <si>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</si>
  <si>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</si>
  <si>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</si>
  <si>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</si>
  <si>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</si>
  <si>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</si>
  <si>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</si>
  <si>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</si>
  <si>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</si>
  <si>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</si>
  <si>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</si>
  <si>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</si>
  <si>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</si>
  <si>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</si>
  <si>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</si>
  <si>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</si>
  <si>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</si>
  <si>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</si>
  <si>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</si>
  <si>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</si>
  <si>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</si>
  <si>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</si>
  <si>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</si>
  <si>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</si>
  <si>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</si>
  <si>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</si>
  <si>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</si>
  <si>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</si>
  <si>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</si>
  <si>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</si>
  <si>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</si>
  <si>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</si>
  <si>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</si>
  <si>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</si>
  <si>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</si>
  <si>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</si>
  <si>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</si>
  <si>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</si>
  <si>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</si>
  <si>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</si>
  <si>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</si>
  <si>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</si>
  <si>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</si>
  <si>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</si>
  <si>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</si>
  <si>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</si>
  <si>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</si>
  <si>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</si>
  <si>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</si>
  <si>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</si>
  <si>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</si>
  <si>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</si>
  <si>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</si>
  <si>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</si>
  <si>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</si>
  <si>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</si>
  <si>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</si>
  <si>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</si>
  <si>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</si>
  <si>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</si>
  <si>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</si>
  <si>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</si>
  <si>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</si>
  <si>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</si>
  <si>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</si>
  <si>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</si>
  <si>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</si>
  <si>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</si>
  <si>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</si>
  <si>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</si>
  <si>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</si>
  <si>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</si>
  <si>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</si>
  <si>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</si>
  <si>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</si>
  <si>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</si>
  <si>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</si>
  <si>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</si>
  <si>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</si>
  <si>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</si>
  <si>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</si>
  <si>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</si>
  <si>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</si>
  <si>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</si>
  <si>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</si>
  <si>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</si>
  <si>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</si>
  <si>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</si>
  <si>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</si>
  <si>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</si>
  <si>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</si>
  <si>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</si>
  <si>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</si>
  <si>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</si>
  <si>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</si>
  <si>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</si>
  <si>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</si>
  <si>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</si>
  <si>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</si>
  <si>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</si>
  <si>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</si>
  <si>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</si>
  <si>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</si>
  <si>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</si>
  <si>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</si>
  <si>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</si>
  <si>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</si>
  <si>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</si>
  <si>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</si>
  <si>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</si>
  <si>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</si>
  <si>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</si>
  <si>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</si>
  <si>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</si>
  <si>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</si>
  <si>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</si>
  <si>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</si>
  <si>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</si>
  <si>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</si>
  <si>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</si>
  <si>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</si>
  <si>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</si>
  <si>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</si>
  <si>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</si>
  <si>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</si>
  <si>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</si>
  <si>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</si>
  <si>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</si>
  <si>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</si>
  <si>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</si>
  <si>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</si>
  <si>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</si>
  <si>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</si>
  <si>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</si>
  <si>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</si>
  <si>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</si>
  <si>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</si>
  <si>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</si>
  <si>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</si>
  <si>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</si>
  <si>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</si>
  <si>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</si>
  <si>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</si>
  <si>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</si>
  <si>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</si>
  <si>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</si>
  <si>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</si>
  <si>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</si>
  <si>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</si>
  <si>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</si>
  <si>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</si>
  <si>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</si>
  <si>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</si>
  <si>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</si>
  <si>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</si>
  <si>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</si>
  <si>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</si>
  <si>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</si>
  <si>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</si>
  <si>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</si>
  <si>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</si>
  <si>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</si>
  <si>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</si>
  <si>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</si>
  <si>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</si>
  <si>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</si>
  <si>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</si>
  <si>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</si>
  <si>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</si>
  <si>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</si>
  <si>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</si>
  <si>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</si>
  <si>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</si>
  <si>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</si>
  <si>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</si>
  <si>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</si>
  <si>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</si>
  <si>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</si>
  <si>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</si>
  <si>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</si>
  <si>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</si>
  <si>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</si>
  <si>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</si>
  <si>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</si>
  <si>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</si>
  <si>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</si>
  <si>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</si>
  <si>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</si>
  <si>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</si>
  <si>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</si>
  <si>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</si>
  <si>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</si>
  <si>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</si>
  <si>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</si>
  <si>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</si>
  <si>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</si>
  <si>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</si>
  <si>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</si>
  <si>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</si>
  <si>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</si>
  <si>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</si>
  <si>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</si>
  <si>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</si>
  <si>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</si>
  <si>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</si>
  <si>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</si>
  <si>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</si>
  <si>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</si>
  <si>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</si>
  <si>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</si>
  <si>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</si>
  <si>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</si>
  <si>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</si>
  <si>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</si>
  <si>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</si>
  <si>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</si>
  <si>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</si>
  <si>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</si>
  <si>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</si>
  <si>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</si>
  <si>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</si>
  <si>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</si>
  <si>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</si>
  <si>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</si>
  <si>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</si>
  <si>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</si>
  <si>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</si>
  <si>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</si>
  <si>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</si>
  <si>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</si>
  <si>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</si>
  <si>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</si>
  <si>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</si>
  <si>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</si>
  <si>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</si>
  <si>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</si>
  <si>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</si>
  <si>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</si>
  <si>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</si>
  <si>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</si>
  <si>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</si>
  <si>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</si>
  <si>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</si>
  <si>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</si>
  <si>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</si>
  <si>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</si>
  <si>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</si>
  <si>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</si>
  <si>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</si>
  <si>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</si>
  <si>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</si>
  <si>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</si>
  <si>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</si>
  <si>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</si>
  <si>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</si>
  <si>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</si>
  <si>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</si>
  <si>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</si>
  <si>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</si>
  <si>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</si>
  <si>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</si>
  <si>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</si>
  <si>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</si>
  <si>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</si>
  <si>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</si>
  <si>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</si>
  <si>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</si>
  <si>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</si>
  <si>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</si>
  <si>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</si>
  <si>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</si>
  <si>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</si>
  <si>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</si>
  <si>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</si>
  <si>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</si>
  <si>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</si>
  <si>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</si>
  <si>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</si>
  <si>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</si>
  <si>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</si>
  <si>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</si>
  <si>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</si>
  <si>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</si>
  <si>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</si>
  <si>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</si>
  <si>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</si>
  <si>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</si>
  <si>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</si>
  <si>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</si>
  <si>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</si>
  <si>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</si>
  <si>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</si>
  <si>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</si>
  <si>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</si>
  <si>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</si>
  <si>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</si>
  <si>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</si>
  <si>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</si>
  <si>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</si>
  <si>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</si>
  <si>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</si>
  <si>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</si>
  <si>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</si>
  <si>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</si>
  <si>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</si>
  <si>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</si>
  <si>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</si>
  <si>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</si>
  <si>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</si>
  <si>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</si>
  <si>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</si>
  <si>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</si>
  <si>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</si>
  <si>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</si>
  <si>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</si>
  <si>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</si>
  <si>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</si>
  <si>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</si>
  <si>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</si>
  <si>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</si>
  <si>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</si>
  <si>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</si>
  <si>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</si>
  <si>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</si>
  <si>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</si>
  <si>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</si>
  <si>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</si>
  <si>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</si>
  <si>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</si>
  <si>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</si>
  <si>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</si>
  <si>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</si>
  <si>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</si>
  <si>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</si>
  <si>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</si>
  <si>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</si>
  <si>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</si>
  <si>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</si>
  <si>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</si>
  <si>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</si>
  <si>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</si>
  <si>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</si>
  <si>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</si>
  <si>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</si>
  <si>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</si>
  <si>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</si>
  <si>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</si>
  <si>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</si>
  <si>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</si>
  <si>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</si>
  <si>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</si>
  <si>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</si>
  <si>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</si>
  <si>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</si>
  <si>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</si>
  <si>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</si>
  <si>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</si>
  <si>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</si>
  <si>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</si>
  <si>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</si>
  <si>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</si>
  <si>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</si>
  <si>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</si>
  <si>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</si>
  <si>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</si>
  <si>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</si>
  <si>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</si>
  <si>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</si>
  <si>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</si>
  <si>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</si>
  <si>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</si>
  <si>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</si>
  <si>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</si>
  <si>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</si>
  <si>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</si>
  <si>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</si>
  <si>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</si>
  <si>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</si>
  <si>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</si>
  <si>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</si>
  <si>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</si>
  <si>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</si>
  <si>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</si>
  <si>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</si>
  <si>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</si>
  <si>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</si>
  <si>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</si>
  <si>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</si>
  <si>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</si>
  <si>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</si>
  <si>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</si>
  <si>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</si>
  <si>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</si>
  <si>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</si>
  <si>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</si>
  <si>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</si>
  <si>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</si>
  <si>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</si>
  <si>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</si>
  <si>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</si>
  <si>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</si>
  <si>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</si>
  <si>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</si>
  <si>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</si>
  <si>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</si>
  <si>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</si>
  <si>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</si>
  <si>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</si>
  <si>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</si>
  <si>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</si>
  <si>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</si>
  <si>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</si>
  <si>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</si>
  <si>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</si>
  <si>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</si>
  <si>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</si>
  <si>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</si>
  <si>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</si>
  <si>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</si>
  <si>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</si>
  <si>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</si>
  <si>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</si>
  <si>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</si>
  <si>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</si>
  <si>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</si>
  <si>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</si>
  <si>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</si>
  <si>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</si>
  <si>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</si>
  <si>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</si>
  <si>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</si>
  <si>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</si>
  <si>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</si>
  <si>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</si>
  <si>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</si>
  <si>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</si>
  <si>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</si>
  <si>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</si>
  <si>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</si>
  <si>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</si>
  <si>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</si>
  <si>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</si>
  <si>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</si>
  <si>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</si>
  <si>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</si>
  <si>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</si>
  <si>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</si>
  <si>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</si>
  <si>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</si>
  <si>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</si>
  <si>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</si>
  <si>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</si>
  <si>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</si>
  <si>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</si>
  <si>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</si>
  <si>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</si>
  <si>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</si>
  <si>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</si>
  <si>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</si>
  <si>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</si>
  <si>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</si>
  <si>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</si>
  <si>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</si>
  <si>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</si>
  <si>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</si>
  <si>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</si>
  <si>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</si>
  <si>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</si>
  <si>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</si>
  <si>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</si>
  <si>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</si>
  <si>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</si>
  <si>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</si>
  <si>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</si>
  <si>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</si>
  <si>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</si>
  <si>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</si>
  <si>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</si>
  <si>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</si>
  <si>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</si>
  <si>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</si>
  <si>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</si>
  <si>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</si>
  <si>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</si>
  <si>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</si>
  <si>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</si>
  <si>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</si>
  <si>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</si>
  <si>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</si>
  <si>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</si>
  <si>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</si>
  <si>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</si>
  <si>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</si>
  <si>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</si>
  <si>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</si>
  <si>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</si>
  <si>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</si>
  <si>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</si>
  <si>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</si>
  <si>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</si>
  <si>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</si>
  <si>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</si>
  <si>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</si>
  <si>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</si>
  <si>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</si>
  <si>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</si>
  <si>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</si>
  <si>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</si>
  <si>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</si>
  <si>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</si>
  <si>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</si>
  <si>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</si>
  <si>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</si>
  <si>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</si>
  <si>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</si>
  <si>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</si>
  <si>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</si>
  <si>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</si>
  <si>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</si>
  <si>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</si>
  <si>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</si>
  <si>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</si>
  <si>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</si>
  <si>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</si>
  <si>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</si>
  <si>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</si>
  <si>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</si>
  <si>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</si>
  <si>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</si>
  <si>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</si>
  <si>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</si>
  <si>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</si>
  <si>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</si>
  <si>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</si>
  <si>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</si>
  <si>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</si>
  <si>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</si>
  <si>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</si>
  <si>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</si>
  <si>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</si>
  <si>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</si>
  <si>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</si>
  <si>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</si>
  <si>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</si>
  <si>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</si>
  <si>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</si>
  <si>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</si>
  <si>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</si>
  <si>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</si>
  <si>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</si>
  <si>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</si>
  <si>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</si>
  <si>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</si>
  <si>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</si>
  <si>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</si>
  <si>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</si>
  <si>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</si>
  <si>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</si>
  <si>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</si>
  <si>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</si>
  <si>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</si>
  <si>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</si>
  <si>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</si>
  <si>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</si>
  <si>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</si>
  <si>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</si>
  <si>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</si>
  <si>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</si>
  <si>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</si>
  <si>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</si>
  <si>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</si>
  <si>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</si>
  <si>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</si>
  <si>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</si>
  <si>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</si>
  <si>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</si>
  <si>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</si>
  <si>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</si>
  <si>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</si>
  <si>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</si>
  <si>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</si>
  <si>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</si>
  <si>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</si>
  <si>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</si>
  <si>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</si>
  <si>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</si>
  <si>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</si>
  <si>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</si>
  <si>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</si>
  <si>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</si>
  <si>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</si>
  <si>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</si>
  <si>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</si>
  <si>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</si>
  <si>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</si>
  <si>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</si>
  <si>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</si>
  <si>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</si>
  <si>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</si>
  <si>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</si>
  <si>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</si>
  <si>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</si>
  <si>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</si>
  <si>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</si>
  <si>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</si>
  <si>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</si>
  <si>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</si>
  <si>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</si>
  <si>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</si>
  <si>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</si>
  <si>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</si>
  <si>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</si>
  <si>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</si>
  <si>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</si>
  <si>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</si>
  <si>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</si>
  <si>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</si>
  <si>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</si>
  <si>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</si>
  <si>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</si>
  <si>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</si>
  <si>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</si>
  <si>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</si>
  <si>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</si>
  <si>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</si>
  <si>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</si>
  <si>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</si>
  <si>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</si>
  <si>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</si>
  <si>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</si>
  <si>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</si>
  <si>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</si>
  <si>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</si>
  <si>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</si>
  <si>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</si>
  <si>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</si>
  <si>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</si>
  <si>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</si>
  <si>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</si>
  <si>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</si>
  <si>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</si>
  <si>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</si>
  <si>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</si>
  <si>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</si>
  <si>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</si>
  <si>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</si>
  <si>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</si>
  <si>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</si>
  <si>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</si>
  <si>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</si>
  <si>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</si>
  <si>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</si>
  <si>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</si>
  <si>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</si>
  <si>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</si>
  <si>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</si>
  <si>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</si>
  <si>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</si>
  <si>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</si>
  <si>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</si>
  <si>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</si>
  <si>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</si>
  <si>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</si>
  <si>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</si>
  <si>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</si>
  <si>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</si>
  <si>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</si>
  <si>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</si>
  <si>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</si>
  <si>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</si>
  <si>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</si>
  <si>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</si>
  <si>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</si>
  <si>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</si>
  <si>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</si>
  <si>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</si>
  <si>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</si>
  <si>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</si>
  <si>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</si>
  <si>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</si>
  <si>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</si>
  <si>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</si>
  <si>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</si>
  <si>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</si>
  <si>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</si>
  <si>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</si>
  <si>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</si>
  <si>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</si>
  <si>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</si>
  <si>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</si>
  <si>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</si>
  <si>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</si>
  <si>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</si>
  <si>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</si>
  <si>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</si>
  <si>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</si>
  <si>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</si>
  <si>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</si>
  <si>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</si>
  <si>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</si>
  <si>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</si>
  <si>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</si>
  <si>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</si>
  <si>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</si>
  <si>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</si>
  <si>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</si>
  <si>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</si>
  <si>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</si>
  <si>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</si>
  <si>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</si>
  <si>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</si>
  <si>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</si>
  <si>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</si>
  <si>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</si>
  <si>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</si>
  <si>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</si>
  <si>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</si>
  <si>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</si>
  <si>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</si>
  <si>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</si>
  <si>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</si>
  <si>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</si>
  <si>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</si>
  <si>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</si>
  <si>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</si>
  <si>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</si>
  <si>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</si>
  <si>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</si>
  <si>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</si>
  <si>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</si>
  <si>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</si>
  <si>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</si>
  <si>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</si>
  <si>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</si>
  <si>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</si>
  <si>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</si>
  <si>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</si>
  <si>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</si>
  <si>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</si>
  <si>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</si>
  <si>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</si>
  <si>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</si>
  <si>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</si>
  <si>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</si>
  <si>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</si>
  <si>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</si>
  <si>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</si>
  <si>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</si>
  <si>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</si>
  <si>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</si>
  <si>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</si>
  <si>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</si>
  <si>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</si>
  <si>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</si>
  <si>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</si>
  <si>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</si>
  <si>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</si>
  <si>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</si>
  <si>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</si>
  <si>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</si>
  <si>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</si>
  <si>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</si>
  <si>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</si>
  <si>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</si>
  <si>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</si>
  <si>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</si>
  <si>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</si>
  <si>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</si>
  <si>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</si>
  <si>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</si>
  <si>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</si>
  <si>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</si>
  <si>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</si>
  <si>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</si>
  <si>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</si>
  <si>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</si>
  <si>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</si>
  <si>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</si>
  <si>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</si>
  <si>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</si>
  <si>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</si>
  <si>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</si>
  <si>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</si>
  <si>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</si>
  <si>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</si>
  <si>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</si>
  <si>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</si>
  <si>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</si>
  <si>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</si>
  <si>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</si>
  <si>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</si>
  <si>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</si>
  <si>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</si>
  <si>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</si>
  <si>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</si>
  <si>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</si>
  <si>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</si>
  <si>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</si>
  <si>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</si>
  <si>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</si>
  <si>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</si>
  <si>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</si>
  <si>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</si>
  <si>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</si>
  <si>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</si>
  <si>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</si>
  <si>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</si>
  <si>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</si>
  <si>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</si>
  <si>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</si>
  <si>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</si>
  <si>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</si>
  <si>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</si>
  <si>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</si>
  <si>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</si>
  <si>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</si>
  <si>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</si>
  <si>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</si>
  <si>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</si>
  <si>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</si>
  <si>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</si>
  <si>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</si>
  <si>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</si>
  <si>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</si>
  <si>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</si>
  <si>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</si>
  <si>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</si>
  <si>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</si>
  <si>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</si>
  <si>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</si>
  <si>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</si>
  <si>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</si>
  <si>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</si>
  <si>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</si>
  <si>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</si>
  <si>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</si>
  <si>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</si>
  <si>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</si>
  <si>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</si>
  <si>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</si>
  <si>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</si>
  <si>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</si>
  <si>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</si>
  <si>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</si>
  <si>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</si>
  <si>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</si>
  <si>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</si>
  <si>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</si>
  <si>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</si>
  <si>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</si>
  <si>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</si>
  <si>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</si>
  <si>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</si>
  <si>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</si>
  <si>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</si>
  <si>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</si>
  <si>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</si>
  <si>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</si>
  <si>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</si>
  <si>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</si>
  <si>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</si>
  <si>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</si>
  <si>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</si>
  <si>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</si>
  <si>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</si>
  <si>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</si>
  <si>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</si>
  <si>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</si>
  <si>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</si>
  <si>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</si>
  <si>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</si>
  <si>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</si>
  <si>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</si>
  <si>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</si>
  <si>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</si>
  <si>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</si>
  <si>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</si>
  <si>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</si>
  <si>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</si>
  <si>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</si>
  <si>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</si>
  <si>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</si>
  <si>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</si>
  <si>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</si>
  <si>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</si>
  <si>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</si>
  <si>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</si>
  <si>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</si>
  <si>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</si>
  <si>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</si>
  <si>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</si>
  <si>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</si>
  <si>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</si>
  <si>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</si>
  <si>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</si>
  <si>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</si>
  <si>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</si>
  <si>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</si>
  <si>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</si>
  <si>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</si>
  <si>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</si>
  <si>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</si>
  <si>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</si>
  <si>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</si>
  <si>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</si>
  <si>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</si>
  <si>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</si>
  <si>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</si>
  <si>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</si>
  <si>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</si>
  <si>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</si>
  <si>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</si>
  <si>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</si>
  <si>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</si>
  <si>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</si>
  <si>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</si>
  <si>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</si>
  <si>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</si>
  <si>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</si>
  <si>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</si>
  <si>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</si>
  <si>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</si>
  <si>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</si>
  <si>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</si>
  <si>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</si>
  <si>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</si>
  <si>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</si>
  <si>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</si>
  <si>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</si>
  <si>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</si>
  <si>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</si>
  <si>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</si>
  <si>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</si>
  <si>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</si>
  <si>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</si>
  <si>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</si>
  <si>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</si>
  <si>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</si>
  <si>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</si>
  <si>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</si>
  <si>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</si>
  <si>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</si>
  <si>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</si>
  <si>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</si>
  <si>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</si>
  <si>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</si>
  <si>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</si>
  <si>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</si>
  <si>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</si>
  <si>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</si>
  <si>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</si>
  <si>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</si>
  <si>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</si>
  <si>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</si>
  <si>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</si>
  <si>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</si>
  <si>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</si>
  <si>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</si>
  <si>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</si>
  <si>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</si>
  <si>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</si>
  <si>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</si>
  <si>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</si>
  <si>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</si>
  <si>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</si>
  <si>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</si>
  <si>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</si>
  <si>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</si>
  <si>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</si>
  <si>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</si>
  <si>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</si>
  <si>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</si>
  <si>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</si>
  <si>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</si>
  <si>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</si>
  <si>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</si>
  <si>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</si>
  <si>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</si>
  <si>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</si>
  <si>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</si>
  <si>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</si>
  <si>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</si>
  <si>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</si>
  <si>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</si>
  <si>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</si>
  <si>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</si>
  <si>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</si>
  <si>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</si>
  <si>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</si>
  <si>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</si>
  <si>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</si>
  <si>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</si>
  <si>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</si>
  <si>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</si>
  <si>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</si>
  <si>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</si>
  <si>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</si>
  <si>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</si>
  <si>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</si>
  <si>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</si>
  <si>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</si>
  <si>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</si>
  <si>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</si>
  <si>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</si>
  <si>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</si>
  <si>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</si>
  <si>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</si>
  <si>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</si>
  <si>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</si>
  <si>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</si>
  <si>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</si>
  <si>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</si>
  <si>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</si>
  <si>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</si>
  <si>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</si>
  <si>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</si>
  <si>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</si>
  <si>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</si>
  <si>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</si>
  <si>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</si>
  <si>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</si>
  <si>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</si>
  <si>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</si>
  <si>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</si>
  <si>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</si>
  <si>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</si>
  <si>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</si>
  <si>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</si>
  <si>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</si>
  <si>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</si>
  <si>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</si>
  <si>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</si>
  <si>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</si>
  <si>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</si>
  <si>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</si>
  <si>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</si>
  <si>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</si>
  <si>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</si>
  <si>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</si>
  <si>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</si>
  <si>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</si>
  <si>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</si>
  <si>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</si>
  <si>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</si>
  <si>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</si>
  <si>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</si>
  <si>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</si>
  <si>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</si>
  <si>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</si>
  <si>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</si>
  <si>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</si>
  <si>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</si>
  <si>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</si>
  <si>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</si>
  <si>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</si>
  <si>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</si>
  <si>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</si>
  <si>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</si>
  <si>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</si>
  <si>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</si>
  <si>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</si>
  <si>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</si>
  <si>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</si>
  <si>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</si>
  <si>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</si>
  <si>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</si>
  <si>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</si>
  <si>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</si>
  <si>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</si>
  <si>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</si>
  <si>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</si>
  <si>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</si>
  <si>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</si>
  <si>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</si>
  <si>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</si>
  <si>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</si>
  <si>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</si>
  <si>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</si>
  <si>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</si>
  <si>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</si>
  <si>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</si>
  <si>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</si>
  <si>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</si>
  <si>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</si>
  <si>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</si>
  <si>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</si>
  <si>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</si>
  <si>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</si>
  <si>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</si>
  <si>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</si>
  <si>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</si>
  <si>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</si>
  <si>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</si>
  <si>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</si>
  <si>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</si>
  <si>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</si>
  <si>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</si>
  <si>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</si>
  <si>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</si>
  <si>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</si>
  <si>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</si>
  <si>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</si>
  <si>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</si>
  <si>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</si>
  <si>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</si>
  <si>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</si>
  <si>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</si>
  <si>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</si>
  <si>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</si>
  <si>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</si>
  <si>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</si>
  <si>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</si>
  <si>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</si>
  <si>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</si>
  <si>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</si>
  <si>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</si>
  <si>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</si>
  <si>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</si>
  <si>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</si>
  <si>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</si>
  <si>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</si>
  <si>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</si>
  <si>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</si>
  <si>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</si>
  <si>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</si>
  <si>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</si>
  <si>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</si>
  <si>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</si>
  <si>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</si>
  <si>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</si>
  <si>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</si>
  <si>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</si>
  <si>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</si>
  <si>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</si>
  <si>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</si>
  <si>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</si>
  <si>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</si>
  <si>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</si>
  <si>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</si>
  <si>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</si>
  <si>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</si>
  <si>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</si>
  <si>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</si>
  <si>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</si>
  <si>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</si>
  <si>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</si>
  <si>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</si>
  <si>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</si>
  <si>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</si>
  <si>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</si>
  <si>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</si>
  <si>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</si>
  <si>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</si>
  <si>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</si>
  <si>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</si>
  <si>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</si>
  <si>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</si>
  <si>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</si>
  <si>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</si>
  <si>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</si>
  <si>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</si>
  <si>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</si>
  <si>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</si>
  <si>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</si>
  <si>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</si>
  <si>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</si>
  <si>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</si>
  <si>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</si>
  <si>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</si>
  <si>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</si>
  <si>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</si>
  <si>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</si>
  <si>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</si>
  <si>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</si>
  <si>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</si>
  <si>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</si>
  <si>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</si>
  <si>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</si>
  <si>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</si>
  <si>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</si>
  <si>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</si>
  <si>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</si>
  <si>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</si>
  <si>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</si>
  <si>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</si>
  <si>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</si>
  <si>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</si>
  <si>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</si>
  <si>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</si>
  <si>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</si>
  <si>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</si>
  <si>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</si>
  <si>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</si>
  <si>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</si>
  <si>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</si>
  <si>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</si>
  <si>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</si>
  <si>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</si>
  <si>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</si>
  <si>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</si>
  <si>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</si>
  <si>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</si>
  <si>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</si>
  <si>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</si>
  <si>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</si>
  <si>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</si>
  <si>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</si>
  <si>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</si>
  <si>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</si>
  <si>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</si>
  <si>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</si>
  <si>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</si>
  <si>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</si>
  <si>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</si>
  <si>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</si>
  <si>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</si>
  <si>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</si>
  <si>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</si>
  <si>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</si>
  <si>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</si>
  <si>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</si>
  <si>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</si>
  <si>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</si>
  <si>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</si>
  <si>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</si>
  <si>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</si>
  <si>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</si>
  <si>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</si>
  <si>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</si>
  <si>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</si>
  <si>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</si>
  <si>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</si>
  <si>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</si>
  <si>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</si>
  <si>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</si>
  <si>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</si>
  <si>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</si>
  <si>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</si>
  <si>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</si>
  <si>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</si>
  <si>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</si>
  <si>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</si>
  <si>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</si>
  <si>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</si>
  <si>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</si>
  <si>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</si>
  <si>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</si>
  <si>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</si>
  <si>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</si>
  <si>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</si>
  <si>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</si>
  <si>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</si>
  <si>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</si>
  <si>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</si>
  <si>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</si>
  <si>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</si>
  <si>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</si>
  <si>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</si>
  <si>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</si>
  <si>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</si>
  <si>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</si>
  <si>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</si>
  <si>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</si>
  <si>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</si>
  <si>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</si>
  <si>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</si>
  <si>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</si>
  <si>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</si>
  <si>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</si>
  <si>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</si>
  <si>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</si>
  <si>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</si>
  <si>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</si>
  <si>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</si>
  <si>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</si>
  <si>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</si>
  <si>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</si>
  <si>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</si>
  <si>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</si>
  <si>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</si>
  <si>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</si>
  <si>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</si>
  <si>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</si>
  <si>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</si>
  <si>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</si>
  <si>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</si>
  <si>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</si>
  <si>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</si>
  <si>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</si>
  <si>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</si>
  <si>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</si>
  <si>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</si>
  <si>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</si>
  <si>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</si>
  <si>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</si>
  <si>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</si>
  <si>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</si>
  <si>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</si>
  <si>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</si>
  <si>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</si>
  <si>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</si>
  <si>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</si>
  <si>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</si>
  <si>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</si>
  <si>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</si>
  <si>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</si>
  <si>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</si>
  <si>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</si>
  <si>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</si>
  <si>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</si>
  <si>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</si>
  <si>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</si>
  <si>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</si>
  <si>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</si>
  <si>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</si>
  <si>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</si>
  <si>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</si>
  <si>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</si>
  <si>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</si>
  <si>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</si>
  <si>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</si>
  <si>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</si>
  <si>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</si>
  <si>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</si>
  <si>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</si>
  <si>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</si>
  <si>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</si>
  <si>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</si>
  <si>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</si>
  <si>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</si>
  <si>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</si>
  <si>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</si>
  <si>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</si>
  <si>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</si>
  <si>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</si>
  <si>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</si>
  <si>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</si>
  <si>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</si>
  <si>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</si>
  <si>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</si>
  <si>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</si>
  <si>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</si>
  <si>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</si>
  <si>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</si>
  <si>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</si>
  <si>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</si>
  <si>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</si>
  <si>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</si>
  <si>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</si>
  <si>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</si>
  <si>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</si>
  <si>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</si>
  <si>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</si>
  <si>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</si>
  <si>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</si>
  <si>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</si>
  <si>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</si>
  <si>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</si>
  <si>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</si>
  <si>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</si>
  <si>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</si>
  <si>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</si>
  <si>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</si>
  <si>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</si>
  <si>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</si>
  <si>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</si>
  <si>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</si>
  <si>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</si>
  <si>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</si>
  <si>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</si>
  <si>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</si>
  <si>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</si>
  <si>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</si>
  <si>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</si>
  <si>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</si>
  <si>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</si>
  <si>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</si>
  <si>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</si>
  <si>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</si>
  <si>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</si>
  <si>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</si>
  <si>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</si>
  <si>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</si>
  <si>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</si>
  <si>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</si>
  <si>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</si>
  <si>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</si>
  <si>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</si>
  <si>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</si>
  <si>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</si>
  <si>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</si>
  <si>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</si>
  <si>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</si>
  <si>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</si>
  <si>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</si>
  <si>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</si>
  <si>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</si>
  <si>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</si>
  <si>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</si>
  <si>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</si>
  <si>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</si>
  <si>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</si>
  <si>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</si>
  <si>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</si>
  <si>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</si>
  <si>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</si>
  <si>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</si>
  <si>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</si>
  <si>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</si>
  <si>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</si>
  <si>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</si>
  <si>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</si>
  <si>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</si>
  <si>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</si>
  <si>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</si>
  <si>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</si>
  <si>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</si>
  <si>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</si>
  <si>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</si>
  <si>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</si>
  <si>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</si>
  <si>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</si>
  <si>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</si>
  <si>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</si>
  <si>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</si>
  <si>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</si>
  <si>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</si>
  <si>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</si>
  <si>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</si>
  <si>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</si>
  <si>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</si>
  <si>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</si>
  <si>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</si>
  <si>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</si>
  <si>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</si>
  <si>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</si>
  <si>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</si>
  <si>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</si>
  <si>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</si>
  <si>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</si>
  <si>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</si>
  <si>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</si>
  <si>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</si>
  <si>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</si>
  <si>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</si>
  <si>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</si>
  <si>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</si>
  <si>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</si>
  <si>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</si>
  <si>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</si>
  <si>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</si>
  <si>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</si>
  <si>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</si>
  <si>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</si>
  <si>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</si>
  <si>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</si>
  <si>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</si>
  <si>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</si>
  <si>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</si>
  <si>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</si>
  <si>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</si>
  <si>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</si>
  <si>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</si>
  <si>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</si>
  <si>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</si>
  <si>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</si>
  <si>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</si>
  <si>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</si>
  <si>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</si>
  <si>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</si>
  <si>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</si>
  <si>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</si>
  <si>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</si>
  <si>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</si>
  <si>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</si>
  <si>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</si>
  <si>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</si>
  <si>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</si>
  <si>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</si>
  <si>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</si>
  <si>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</si>
  <si>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</si>
  <si>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</si>
  <si>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</si>
  <si>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</si>
  <si>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</si>
  <si>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</si>
  <si>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</si>
  <si>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</si>
  <si>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</si>
  <si>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</si>
  <si>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</si>
  <si>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</si>
  <si>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</si>
  <si>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</si>
  <si>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</si>
  <si>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</si>
  <si>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</si>
  <si>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</si>
  <si>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</si>
  <si>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</si>
  <si>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</si>
  <si>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</si>
  <si>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</si>
  <si>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</si>
  <si>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</si>
  <si>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</si>
  <si>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</si>
  <si>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</si>
  <si>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</si>
  <si>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</si>
  <si>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</si>
  <si>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</si>
  <si>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</si>
  <si>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</si>
  <si>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</si>
  <si>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</si>
  <si>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</si>
  <si>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</si>
  <si>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</si>
  <si>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</si>
  <si>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</si>
  <si>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</si>
  <si>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</si>
  <si>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</si>
  <si>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</si>
  <si>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</si>
  <si>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</si>
  <si>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</si>
  <si>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</si>
  <si>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</si>
  <si>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</si>
  <si>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</si>
  <si>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</si>
  <si>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</si>
  <si>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</si>
  <si>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</si>
  <si>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</si>
  <si>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</si>
  <si>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</si>
  <si>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</si>
  <si>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</si>
  <si>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</si>
  <si>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</si>
  <si>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</si>
  <si>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</si>
  <si>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</si>
  <si>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</si>
  <si>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</si>
  <si>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</si>
  <si>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</si>
  <si>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</si>
  <si>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</si>
  <si>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</si>
  <si>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</si>
  <si>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</si>
  <si>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</si>
  <si>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</si>
  <si>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</si>
  <si>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</si>
  <si>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</si>
  <si>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</si>
  <si>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</si>
  <si>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</si>
  <si>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</si>
  <si>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</si>
  <si>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</si>
  <si>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</si>
  <si>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</si>
  <si>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</si>
  <si>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</si>
  <si>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</si>
  <si>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</si>
  <si>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</si>
  <si>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</si>
  <si>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</si>
  <si>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</si>
  <si>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</si>
  <si>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</si>
  <si>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</si>
  <si>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</si>
  <si>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</si>
  <si>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</si>
  <si>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</si>
  <si>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</si>
  <si>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</si>
  <si>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</si>
  <si>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</si>
  <si>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</si>
  <si>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</si>
  <si>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</si>
  <si>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</si>
  <si>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</si>
  <si>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</si>
  <si>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</si>
  <si>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</si>
  <si>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</si>
  <si>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</si>
  <si>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</si>
  <si>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</si>
  <si>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</si>
  <si>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</si>
  <si>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</si>
  <si>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</si>
  <si>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</si>
  <si>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</si>
  <si>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</si>
  <si>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</si>
  <si>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</si>
  <si>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</si>
  <si>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</si>
  <si>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</si>
  <si>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</si>
  <si>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</si>
  <si>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</si>
  <si>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</si>
  <si>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</si>
  <si>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</si>
  <si>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</si>
  <si>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</si>
  <si>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</si>
  <si>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</si>
  <si>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</si>
  <si>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</si>
  <si>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</si>
  <si>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</si>
  <si>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</si>
  <si>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</si>
  <si>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</si>
  <si>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</si>
  <si>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</si>
  <si>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</si>
  <si>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</si>
  <si>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</si>
  <si>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</si>
  <si>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</si>
  <si>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</si>
  <si>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</si>
  <si>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</si>
  <si>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</si>
  <si>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</si>
  <si>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</si>
  <si>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</si>
  <si>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</si>
  <si>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</si>
  <si>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</si>
  <si>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</si>
  <si>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</si>
  <si>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</si>
  <si>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</si>
  <si>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</si>
  <si>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</si>
  <si>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</si>
  <si>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</si>
  <si>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</si>
  <si>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</si>
  <si>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</si>
  <si>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</si>
  <si>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</si>
  <si>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</si>
  <si>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</si>
  <si>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</si>
  <si>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</si>
  <si>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</si>
  <si>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</si>
  <si>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</si>
  <si>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</si>
  <si>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</si>
  <si>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</si>
  <si>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</si>
  <si>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</si>
  <si>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</si>
  <si>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</si>
  <si>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</si>
  <si>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</si>
  <si>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</si>
  <si>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</si>
  <si>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</si>
  <si>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</si>
  <si>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</si>
  <si>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</si>
  <si>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</si>
  <si>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</si>
  <si>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</si>
  <si>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</si>
  <si>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</si>
  <si>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</si>
  <si>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</si>
  <si>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</si>
  <si>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</si>
  <si>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</si>
  <si>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</si>
  <si>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</si>
  <si>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</si>
  <si>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</si>
  <si>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</si>
  <si>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</si>
  <si>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</si>
  <si>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</si>
  <si>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</si>
  <si>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</si>
  <si>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</si>
  <si>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</si>
  <si>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</si>
  <si>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</si>
  <si>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</si>
  <si>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</si>
  <si>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</si>
  <si>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</si>
  <si>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</si>
  <si>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</si>
  <si>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</si>
  <si>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</si>
  <si>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</si>
  <si>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</si>
  <si>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</si>
  <si>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</si>
  <si>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</si>
  <si>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</si>
  <si>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</si>
  <si>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</si>
  <si>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</si>
  <si>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</si>
  <si>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</si>
  <si>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</si>
  <si>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</si>
  <si>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</si>
  <si>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</si>
  <si>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</si>
  <si>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</si>
  <si>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</si>
  <si>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</si>
  <si>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</si>
  <si>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</si>
  <si>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</si>
  <si>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</si>
  <si>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</si>
  <si>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</si>
  <si>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</si>
  <si>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</si>
  <si>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</si>
  <si>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</si>
  <si>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</si>
  <si>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</si>
  <si>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</si>
  <si>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</si>
  <si>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</si>
  <si>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</si>
  <si>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</si>
  <si>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</si>
  <si>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</si>
  <si>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</si>
  <si>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</si>
  <si>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</si>
  <si>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</si>
  <si>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</si>
  <si>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</si>
  <si>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</si>
  <si>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</si>
  <si>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</si>
  <si>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</si>
  <si>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</si>
  <si>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</si>
  <si>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</si>
  <si>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</si>
  <si>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</si>
  <si>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</si>
  <si>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</si>
  <si>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</si>
  <si>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</si>
  <si>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</si>
  <si>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</si>
  <si>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</si>
  <si>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</si>
  <si>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</si>
  <si>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</si>
  <si>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</si>
  <si>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</si>
  <si>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</si>
  <si>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</si>
  <si>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</si>
  <si>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</si>
  <si>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</si>
  <si>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</si>
  <si>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</si>
  <si>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</si>
  <si>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</si>
  <si>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</si>
  <si>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</si>
  <si>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</si>
  <si>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</si>
  <si>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</si>
  <si>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</si>
  <si>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</si>
  <si>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</si>
  <si>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</si>
  <si>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</si>
  <si>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</si>
  <si>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</si>
  <si>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</si>
  <si>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</si>
  <si>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</si>
  <si>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</si>
  <si>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</si>
  <si>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</si>
  <si>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</si>
  <si>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</si>
  <si>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</si>
  <si>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</si>
  <si>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</si>
  <si>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</si>
  <si>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</si>
  <si>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</si>
  <si>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</si>
  <si>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</si>
  <si>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</si>
  <si>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</si>
  <si>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</si>
  <si>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</si>
  <si>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</si>
  <si>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</si>
  <si>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</si>
  <si>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</si>
  <si>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</si>
  <si>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</si>
  <si>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</si>
  <si>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</si>
  <si>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</si>
  <si>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</si>
  <si>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</si>
  <si>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</si>
  <si>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</si>
  <si>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</si>
  <si>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</si>
  <si>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</si>
  <si>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</si>
  <si>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</si>
  <si>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</si>
  <si>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</si>
  <si>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</si>
  <si>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</si>
  <si>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</si>
  <si>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</si>
  <si>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</si>
  <si>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</si>
  <si>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</si>
  <si>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</si>
  <si>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</si>
  <si>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</si>
  <si>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</si>
  <si>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</si>
  <si>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</si>
  <si>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</si>
  <si>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</si>
  <si>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</si>
  <si>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</si>
  <si>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</si>
  <si>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</si>
  <si>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</si>
  <si>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</si>
  <si>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</si>
  <si>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</si>
  <si>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</si>
  <si>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</si>
  <si>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</si>
  <si>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</si>
  <si>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</si>
  <si>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</si>
  <si>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</si>
  <si>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</si>
  <si>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</si>
  <si>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</si>
  <si>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</si>
  <si>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</si>
  <si>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</si>
  <si>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</si>
  <si>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</si>
  <si>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</si>
  <si>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</si>
  <si>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</si>
  <si>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</si>
  <si>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</si>
  <si>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</si>
  <si>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</si>
  <si>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</si>
  <si>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</si>
  <si>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</si>
  <si>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</si>
  <si>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</si>
  <si>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</si>
  <si>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</si>
  <si>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</si>
  <si>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</si>
  <si>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</si>
  <si>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</si>
  <si>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</si>
  <si>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</si>
  <si>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</si>
  <si>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</si>
  <si>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</si>
  <si>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</si>
  <si>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</si>
  <si>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</si>
  <si>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</si>
  <si>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</si>
  <si>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</si>
  <si>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</si>
  <si>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</si>
  <si>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</si>
  <si>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</si>
  <si>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</si>
  <si>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</si>
  <si>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</si>
  <si>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</si>
  <si>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</si>
  <si>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</si>
  <si>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</si>
  <si>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</si>
  <si>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</si>
  <si>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</si>
  <si>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</si>
  <si>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</si>
  <si>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</si>
  <si>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</si>
  <si>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</si>
  <si>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</si>
  <si>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</si>
  <si>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</si>
  <si>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</si>
  <si>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</si>
  <si>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</si>
  <si>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</si>
  <si>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</si>
  <si>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</si>
  <si>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</si>
  <si>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</si>
  <si>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</si>
  <si>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</si>
  <si>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</si>
  <si>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</si>
  <si>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</si>
  <si>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</si>
  <si>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</si>
  <si>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</si>
  <si>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</si>
  <si>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</si>
  <si>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</si>
  <si>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</si>
  <si>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</si>
  <si>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</si>
  <si>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</si>
  <si>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</si>
  <si>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</si>
  <si>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</si>
  <si>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</si>
  <si>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</si>
  <si>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</si>
  <si>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</si>
  <si>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</si>
  <si>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</si>
  <si>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</si>
  <si>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</si>
  <si>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</si>
  <si>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</si>
  <si>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</si>
  <si>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</si>
  <si>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</si>
  <si>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</si>
  <si>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</si>
  <si>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</si>
  <si>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</si>
  <si>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</si>
  <si>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</si>
  <si>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</si>
  <si>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</si>
  <si>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</si>
  <si>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</si>
  <si>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</si>
  <si>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</si>
  <si>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</si>
  <si>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</si>
  <si>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</si>
  <si>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</si>
  <si>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</si>
  <si>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</si>
  <si>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</si>
  <si>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</si>
  <si>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</si>
  <si>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</si>
  <si>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</si>
  <si>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</si>
  <si>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</si>
  <si>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</si>
  <si>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</si>
  <si>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</si>
  <si>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</si>
  <si>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</si>
  <si>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</si>
  <si>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</si>
  <si>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</si>
  <si>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</si>
  <si>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</si>
  <si>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</si>
  <si>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</si>
  <si>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</si>
  <si>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</si>
  <si>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</si>
  <si>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</si>
  <si>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</si>
  <si>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</si>
  <si>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</si>
  <si>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</si>
  <si>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</si>
  <si>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</si>
  <si>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</si>
  <si>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</si>
  <si>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</si>
  <si>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</si>
  <si>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</si>
  <si>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</si>
  <si>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</si>
  <si>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</si>
  <si>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</si>
  <si>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</si>
  <si>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</si>
  <si>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</si>
  <si>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</si>
  <si>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</si>
  <si>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</si>
  <si>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</si>
  <si>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</si>
  <si>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</si>
  <si>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</si>
  <si>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</si>
  <si>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</si>
  <si>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</si>
  <si>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</si>
  <si>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</si>
  <si>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</si>
  <si>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</si>
  <si>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</si>
  <si>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</si>
  <si>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</si>
  <si>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</si>
  <si>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</si>
  <si>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</si>
  <si>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</si>
  <si>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</si>
  <si>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</si>
  <si>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</si>
  <si>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</si>
  <si>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</si>
  <si>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</si>
  <si>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</si>
  <si>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</si>
  <si>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</si>
  <si>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</si>
  <si>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</si>
  <si>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</si>
  <si>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</si>
  <si>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</si>
  <si>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</si>
  <si>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</si>
  <si>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</si>
  <si>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</si>
  <si>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</si>
  <si>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</si>
  <si>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</si>
  <si>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</si>
  <si>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</si>
  <si>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</si>
  <si>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</si>
  <si>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</si>
  <si>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</si>
  <si>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</si>
  <si>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</si>
  <si>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</si>
  <si>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</si>
  <si>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</si>
  <si>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</si>
  <si>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</si>
  <si>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</si>
  <si>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</si>
  <si>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</si>
  <si>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</si>
  <si>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</si>
  <si>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</si>
  <si>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</si>
  <si>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</si>
  <si>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</si>
  <si>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</si>
  <si>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</si>
  <si>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</si>
  <si>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</si>
  <si>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</si>
  <si>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</si>
  <si>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</si>
  <si>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</si>
  <si>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</si>
  <si>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</si>
  <si>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</si>
  <si>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</si>
  <si>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</si>
  <si>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</si>
  <si>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</si>
  <si>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</si>
  <si>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</si>
  <si>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</si>
  <si>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</si>
  <si>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</si>
  <si>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</si>
  <si>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</si>
  <si>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</si>
  <si>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</si>
  <si>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</si>
  <si>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</si>
  <si>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</si>
  <si>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</si>
  <si>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</si>
  <si>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</si>
  <si>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</si>
  <si>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</si>
  <si>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</si>
  <si>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</si>
  <si>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</si>
  <si>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</si>
  <si>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</si>
  <si>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</si>
  <si>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</si>
  <si>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</si>
  <si>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</si>
  <si>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</si>
  <si>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</si>
  <si>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</si>
  <si>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</si>
  <si>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</si>
  <si>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</si>
  <si>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</si>
  <si>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</si>
  <si>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</si>
  <si>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</si>
  <si>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</si>
  <si>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</si>
  <si>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</si>
  <si>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</si>
  <si>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</si>
  <si>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</si>
  <si>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</si>
  <si>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</si>
  <si>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</si>
  <si>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</si>
  <si>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</si>
  <si>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</si>
  <si>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</si>
  <si>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</si>
  <si>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</si>
  <si>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</si>
  <si>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</si>
  <si>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</si>
  <si>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</si>
  <si>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</si>
  <si>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</si>
  <si>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</si>
  <si>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</si>
  <si>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</si>
  <si>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</si>
  <si>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</si>
  <si>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</si>
  <si>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</si>
  <si>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</si>
  <si>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</si>
  <si>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</si>
  <si>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</si>
  <si>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</si>
  <si>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</si>
  <si>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</si>
  <si>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</si>
  <si>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</si>
  <si>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</si>
  <si>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</si>
  <si>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</si>
  <si>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</si>
  <si>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</si>
  <si>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</si>
  <si>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</si>
  <si>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</si>
  <si>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</si>
  <si>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</si>
  <si>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</si>
  <si>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</si>
  <si>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</si>
  <si>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</si>
  <si>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</si>
  <si>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</si>
  <si>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</si>
  <si>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</si>
  <si>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</si>
  <si>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</si>
  <si>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</si>
  <si>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</si>
  <si>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</si>
  <si>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</si>
  <si>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</si>
  <si>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</si>
  <si>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</si>
  <si>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</si>
  <si>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</si>
  <si>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</si>
  <si>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</si>
  <si>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</si>
  <si>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</si>
  <si>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</si>
  <si>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</si>
  <si>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</si>
  <si>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</si>
  <si>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</si>
  <si>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</si>
  <si>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</si>
  <si>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</si>
  <si>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</si>
  <si>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</si>
  <si>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</si>
  <si>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</si>
  <si>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</si>
  <si>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</si>
  <si>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</si>
  <si>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</si>
  <si>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</si>
  <si>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</si>
  <si>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</si>
  <si>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</si>
  <si>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</si>
  <si>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</si>
  <si>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</si>
  <si>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</si>
  <si>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</si>
  <si>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</si>
  <si>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</si>
  <si>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</si>
  <si>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</si>
  <si>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</si>
  <si>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</si>
  <si>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</si>
  <si>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</si>
  <si>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</si>
  <si>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</si>
  <si>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</si>
  <si>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</si>
  <si>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</si>
  <si>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</si>
  <si>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</si>
  <si>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</si>
  <si>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</si>
  <si>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</si>
  <si>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</si>
  <si>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</si>
  <si>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</si>
  <si>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</si>
  <si>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</si>
  <si>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</si>
  <si>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</si>
  <si>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</si>
  <si>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</si>
  <si>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</si>
  <si>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</si>
  <si>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</si>
  <si>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</si>
  <si>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</si>
  <si>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</si>
  <si>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</si>
  <si>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</si>
  <si>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</si>
  <si>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</si>
  <si>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</si>
  <si>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</si>
  <si>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</si>
  <si>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</si>
  <si>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</si>
  <si>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</si>
  <si>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</si>
  <si>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</si>
  <si>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</si>
  <si>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</si>
  <si>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</si>
  <si>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</si>
  <si>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</si>
  <si>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</si>
  <si>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</si>
  <si>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</si>
  <si>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</si>
  <si>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</si>
  <si>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</si>
  <si>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</si>
  <si>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</si>
  <si>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</si>
  <si>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</si>
  <si>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</si>
  <si>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</si>
  <si>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</si>
  <si>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</si>
  <si>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</si>
  <si>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</si>
  <si>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</si>
  <si>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</si>
  <si>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</si>
  <si>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</si>
  <si>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</si>
  <si>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</si>
  <si>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</si>
  <si>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</si>
  <si>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</si>
  <si>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</si>
  <si>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</si>
  <si>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</si>
  <si>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</si>
  <si>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</si>
  <si>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</si>
  <si>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</si>
  <si>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</si>
  <si>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</si>
  <si>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</si>
  <si>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</si>
  <si>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</si>
  <si>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</si>
  <si>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</si>
  <si>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</si>
  <si>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</si>
  <si>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</si>
  <si>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</si>
  <si>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</si>
  <si>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</si>
  <si>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</si>
  <si>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</si>
  <si>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</si>
  <si>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</si>
  <si>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</si>
  <si>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</si>
  <si>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</si>
  <si>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</si>
  <si>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</si>
  <si>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</si>
  <si>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</si>
  <si>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</si>
  <si>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</si>
  <si>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</si>
  <si>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</si>
  <si>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</si>
  <si>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</si>
  <si>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</si>
  <si>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</si>
  <si>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</si>
  <si>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</si>
  <si>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</si>
  <si>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</si>
  <si>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</si>
  <si>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</si>
  <si>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</si>
  <si>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</si>
  <si>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</si>
  <si>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</si>
  <si>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</si>
  <si>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</si>
  <si>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</si>
  <si>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</si>
  <si>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</si>
  <si>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</si>
  <si>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</si>
  <si>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</si>
  <si>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</si>
  <si>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</si>
  <si>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</si>
  <si>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</si>
  <si>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</si>
  <si>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</si>
  <si>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</si>
  <si>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</si>
  <si>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</si>
  <si>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</si>
  <si>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</si>
  <si>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</si>
  <si>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</si>
  <si>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</si>
  <si>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</si>
  <si>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</si>
  <si>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</si>
  <si>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</si>
  <si>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</si>
  <si>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</si>
  <si>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</si>
  <si>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</si>
  <si>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</si>
  <si>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</si>
  <si>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</si>
  <si>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</si>
  <si>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</si>
  <si>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</si>
  <si>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</si>
  <si>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</si>
  <si>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</si>
  <si>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</si>
  <si>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</si>
  <si>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</si>
  <si>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</si>
  <si>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</si>
  <si>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</si>
  <si>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</si>
  <si>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</si>
  <si>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</si>
  <si>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</si>
  <si>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</si>
  <si>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</si>
  <si>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</si>
  <si>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</si>
  <si>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</si>
  <si>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</si>
  <si>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</si>
  <si>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</si>
  <si>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</si>
  <si>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</si>
  <si>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</si>
  <si>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</si>
  <si>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</si>
  <si>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</si>
  <si>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</si>
  <si>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</si>
  <si>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</si>
  <si>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</si>
  <si>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</si>
  <si>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</si>
  <si>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</si>
  <si>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</si>
  <si>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</si>
  <si>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</si>
  <si>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</si>
  <si>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</si>
  <si>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</si>
  <si>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</si>
  <si>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</si>
  <si>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</si>
  <si>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</si>
  <si>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</si>
  <si>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</si>
  <si>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</si>
  <si>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</si>
  <si>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</si>
  <si>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</si>
  <si>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</si>
  <si>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</si>
  <si>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</si>
  <si>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</si>
  <si>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</si>
  <si>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</si>
  <si>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</si>
  <si>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</si>
  <si>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</si>
  <si>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</si>
  <si>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</si>
  <si>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</si>
  <si>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</si>
  <si>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</si>
  <si>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</si>
  <si>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</si>
  <si>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</si>
  <si>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</si>
  <si>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</si>
  <si>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</si>
  <si>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</si>
  <si>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</si>
  <si>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</si>
  <si>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</si>
  <si>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</si>
  <si>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</si>
  <si>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</si>
  <si>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</si>
  <si>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</si>
  <si>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</si>
  <si>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</si>
  <si>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</si>
  <si>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</si>
  <si>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</si>
  <si>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</si>
  <si>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</si>
  <si>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</si>
  <si>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</si>
  <si>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</si>
  <si>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</si>
  <si>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</si>
  <si>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</si>
  <si>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</si>
  <si>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</si>
  <si>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</si>
  <si>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</si>
  <si>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</si>
  <si>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</si>
  <si>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</si>
  <si>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</si>
  <si>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</si>
  <si>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</si>
  <si>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</si>
  <si>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</si>
  <si>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</si>
  <si>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</si>
  <si>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</si>
  <si>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</si>
  <si>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</si>
  <si>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</si>
  <si>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</si>
  <si>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</si>
  <si>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</si>
  <si>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</si>
  <si>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</si>
  <si>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</si>
  <si>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</si>
  <si>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</si>
  <si>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</si>
  <si>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</si>
  <si>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</si>
  <si>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</si>
  <si>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</si>
  <si>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</si>
  <si>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</si>
  <si>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</si>
  <si>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</si>
  <si>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</si>
  <si>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</si>
  <si>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</si>
  <si>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</si>
  <si>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</si>
  <si>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</si>
  <si>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</si>
  <si>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</si>
  <si>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</si>
  <si>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</si>
  <si>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</si>
  <si>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</si>
  <si>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</si>
  <si>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</si>
  <si>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</si>
  <si>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</si>
  <si>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</si>
  <si>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</si>
  <si>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</si>
  <si>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</si>
  <si>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</si>
  <si>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</si>
  <si>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</si>
  <si>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</si>
  <si>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</si>
  <si>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</si>
  <si>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</si>
  <si>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</si>
  <si>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</si>
  <si>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</si>
  <si>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</si>
  <si>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</si>
  <si>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</si>
  <si>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</si>
  <si>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</si>
  <si>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</si>
  <si>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</si>
  <si>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</si>
  <si>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</si>
  <si>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</si>
  <si>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</si>
  <si>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</si>
  <si>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</si>
  <si>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</si>
  <si>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</si>
  <si>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</si>
  <si>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</si>
  <si>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</si>
  <si>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</si>
  <si>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</si>
  <si>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</si>
  <si>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</si>
  <si>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</si>
  <si>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</si>
  <si>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</si>
  <si>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</si>
  <si>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</si>
  <si>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</si>
  <si>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</si>
  <si>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</si>
  <si>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</si>
  <si>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</si>
  <si>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</si>
  <si>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</si>
  <si>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</si>
  <si>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</si>
  <si>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</si>
  <si>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</si>
  <si>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</si>
  <si>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</si>
  <si>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</si>
  <si>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</si>
  <si>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</si>
  <si>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</si>
  <si>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</si>
  <si>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</si>
  <si>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</si>
  <si>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</si>
  <si>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</si>
  <si>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</si>
  <si>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</si>
  <si>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</si>
  <si>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</si>
  <si>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</si>
  <si>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</si>
  <si>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</si>
  <si>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</si>
  <si>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</si>
  <si>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</si>
  <si>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</si>
  <si>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</si>
  <si>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</si>
  <si>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</si>
  <si>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</si>
  <si>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</si>
  <si>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</si>
  <si>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</si>
  <si>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</si>
  <si>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</si>
  <si>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</si>
  <si>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</si>
  <si>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</si>
  <si>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</si>
  <si>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</si>
  <si>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</si>
  <si>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</si>
  <si>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</si>
  <si>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</si>
  <si>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</si>
  <si>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</si>
  <si>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</si>
  <si>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</si>
  <si>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</si>
  <si>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</si>
  <si>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</si>
  <si>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</si>
  <si>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</si>
  <si>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</si>
  <si>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</si>
  <si>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</si>
  <si>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</si>
  <si>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</si>
  <si>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</si>
  <si>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</si>
  <si>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</si>
  <si>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</si>
  <si>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</si>
  <si>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</si>
  <si>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</si>
  <si>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</si>
  <si>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</si>
  <si>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</si>
  <si>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</si>
  <si>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</si>
  <si>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</si>
  <si>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</si>
  <si>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</si>
  <si>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</si>
  <si>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</si>
  <si>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</si>
  <si>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</si>
  <si>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</si>
  <si>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</si>
  <si>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</si>
  <si>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</si>
  <si>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</si>
  <si>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</si>
  <si>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</si>
  <si>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</si>
  <si>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</si>
  <si>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</si>
  <si>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</si>
  <si>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</si>
  <si>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</si>
  <si>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</si>
  <si>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</si>
  <si>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</si>
  <si>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</si>
  <si>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</si>
  <si>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</si>
  <si>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</si>
  <si>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</si>
  <si>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</si>
  <si>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</si>
  <si>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</si>
  <si>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</si>
  <si>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</si>
  <si>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</si>
  <si>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</si>
  <si>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</si>
  <si>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</si>
  <si>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</si>
  <si>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</si>
  <si>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</si>
  <si>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</si>
  <si>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</si>
  <si>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</si>
  <si>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</si>
  <si>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</si>
  <si>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</si>
  <si>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</si>
  <si>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</si>
  <si>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</si>
  <si>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</si>
  <si>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</si>
  <si>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</si>
  <si>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</si>
  <si>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</si>
  <si>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</si>
  <si>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</si>
  <si>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</si>
  <si>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</si>
  <si>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</si>
  <si>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</si>
  <si>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</si>
  <si>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</si>
  <si>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</si>
  <si>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</si>
  <si>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</si>
  <si>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</si>
  <si>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</si>
  <si>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</si>
  <si>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</si>
  <si>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</si>
  <si>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</si>
  <si>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</si>
  <si>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</si>
  <si>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</si>
  <si>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</si>
  <si>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</si>
  <si>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</si>
  <si>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</si>
  <si>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</si>
  <si>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</si>
  <si>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</si>
  <si>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</si>
  <si>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</si>
  <si>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</si>
  <si>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</si>
  <si>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</si>
  <si>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</si>
  <si>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</si>
  <si>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</si>
  <si>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</si>
  <si>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</si>
  <si>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</si>
  <si>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</si>
  <si>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</si>
  <si>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</si>
  <si>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</si>
  <si>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</si>
  <si>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</si>
  <si>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</si>
  <si>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</si>
  <si>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</si>
  <si>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</si>
  <si>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</si>
  <si>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</si>
  <si>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</si>
  <si>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</si>
  <si>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</si>
  <si>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</si>
  <si>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</si>
  <si>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</si>
  <si>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</si>
  <si>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</si>
  <si>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</si>
  <si>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</si>
  <si>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</si>
  <si>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</si>
  <si>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</si>
  <si>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</si>
  <si>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</si>
  <si>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</si>
  <si>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</si>
  <si>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</si>
  <si>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</si>
  <si>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</si>
  <si>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</si>
  <si>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</si>
  <si>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</si>
  <si>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</si>
  <si>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</si>
  <si>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</si>
  <si>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</si>
  <si>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</si>
  <si>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</si>
  <si>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</si>
  <si>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</si>
  <si>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</si>
  <si>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</si>
  <si>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</si>
  <si>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</si>
  <si>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</si>
  <si>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</si>
  <si>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</si>
  <si>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</si>
  <si>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</si>
  <si>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</si>
  <si>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</si>
  <si>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</si>
  <si>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</si>
  <si>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</si>
  <si>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</si>
  <si>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</si>
  <si>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</si>
  <si>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</si>
  <si>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</si>
  <si>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</si>
  <si>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</si>
  <si>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</si>
  <si>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</si>
  <si>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</si>
  <si>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</si>
  <si>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</si>
  <si>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</si>
  <si>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</si>
  <si>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</si>
  <si>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</si>
  <si>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</si>
  <si>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</si>
  <si>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</si>
  <si>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</si>
  <si>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</si>
  <si>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</si>
  <si>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</si>
  <si>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</si>
  <si>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</si>
  <si>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</si>
  <si>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</si>
  <si>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</si>
  <si>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</si>
  <si>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</si>
  <si>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</si>
  <si>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</si>
  <si>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</si>
  <si>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</si>
  <si>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</si>
  <si>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</si>
  <si>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</si>
  <si>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</si>
  <si>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</si>
  <si>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</si>
  <si>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</si>
  <si>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</si>
  <si>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</si>
  <si>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</si>
  <si>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</si>
  <si>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</si>
  <si>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</si>
  <si>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</si>
  <si>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</si>
  <si>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</si>
  <si>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</si>
  <si>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</si>
  <si>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</si>
  <si>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</si>
  <si>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</si>
  <si>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</si>
  <si>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</si>
  <si>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</si>
  <si>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</si>
  <si>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</si>
  <si>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</si>
  <si>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</si>
  <si>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</si>
  <si>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</si>
  <si>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</si>
  <si>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</si>
  <si>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</si>
  <si>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</si>
  <si>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</si>
  <si>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</si>
  <si>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</si>
  <si>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</si>
  <si>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</si>
  <si>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</si>
  <si>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</si>
  <si>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</si>
  <si>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</si>
  <si>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</si>
  <si>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</si>
  <si>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</si>
  <si>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</si>
  <si>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</si>
  <si>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</si>
  <si>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</si>
  <si>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</si>
  <si>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</si>
  <si>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</si>
  <si>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</si>
  <si>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</si>
  <si>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</si>
  <si>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</si>
  <si>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</si>
  <si>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</si>
  <si>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</si>
  <si>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</si>
  <si>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</si>
  <si>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</si>
  <si>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</si>
  <si>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</si>
  <si>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</si>
  <si>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</si>
  <si>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</si>
  <si>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</si>
  <si>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</si>
  <si>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</si>
  <si>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</si>
  <si>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</si>
  <si>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</si>
  <si>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</si>
  <si>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</si>
  <si>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</si>
  <si>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</si>
  <si>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</si>
  <si>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</si>
  <si>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</si>
  <si>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</si>
  <si>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</si>
  <si>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</si>
  <si>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</si>
  <si>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</si>
  <si>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</si>
  <si>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</si>
  <si>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</si>
  <si>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</si>
  <si>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</si>
  <si>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</si>
  <si>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</si>
  <si>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</si>
  <si>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</si>
  <si>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</si>
  <si>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</si>
  <si>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</si>
  <si>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</si>
  <si>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</si>
  <si>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</si>
  <si>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</si>
  <si>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</si>
  <si>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</si>
  <si>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</si>
  <si>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</si>
  <si>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</si>
  <si>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</si>
  <si>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</si>
  <si>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</si>
  <si>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</si>
  <si>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</si>
  <si>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</si>
  <si>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</si>
  <si>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</si>
  <si>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</si>
  <si>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</si>
  <si>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</si>
  <si>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</si>
  <si>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</si>
  <si>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</si>
  <si>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</si>
  <si>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</si>
  <si>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</si>
  <si>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</si>
  <si>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</si>
  <si>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</si>
  <si>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</si>
  <si>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</si>
  <si>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</si>
  <si>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</si>
  <si>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</si>
  <si>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</si>
  <si>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</si>
  <si>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</si>
  <si>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</si>
  <si>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</si>
  <si>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</si>
  <si>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</si>
  <si>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</si>
  <si>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</si>
  <si>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</si>
  <si>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</si>
  <si>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</si>
  <si>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</si>
  <si>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</si>
  <si>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</si>
  <si>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</si>
  <si>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</si>
  <si>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</si>
  <si>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</si>
  <si>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</si>
  <si>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</si>
  <si>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</si>
  <si>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</si>
  <si>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</si>
  <si>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</si>
  <si>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</si>
  <si>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</si>
  <si>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</si>
  <si>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</si>
  <si>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</si>
  <si>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</si>
  <si>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</si>
  <si>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</si>
  <si>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</si>
  <si>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</si>
  <si>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</si>
  <si>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</si>
  <si>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</si>
  <si>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</si>
  <si>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</si>
  <si>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</si>
  <si>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</si>
  <si>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</si>
  <si>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</si>
  <si>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</si>
  <si>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</si>
  <si>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</si>
  <si>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</si>
  <si>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</si>
  <si>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</si>
  <si>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</si>
  <si>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</si>
  <si>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</si>
  <si>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</si>
  <si>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</si>
  <si>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</si>
  <si>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</si>
  <si>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</si>
  <si>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</si>
  <si>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</si>
  <si>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</si>
  <si>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</si>
  <si>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</si>
  <si>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</si>
  <si>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</si>
  <si>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</si>
  <si>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</si>
  <si>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</si>
  <si>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</si>
  <si>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</si>
  <si>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</si>
  <si>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</si>
  <si>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</si>
  <si>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</si>
  <si>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</si>
  <si>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</si>
  <si>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</si>
  <si>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</si>
  <si>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</si>
  <si>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</si>
  <si>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</si>
  <si>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</si>
  <si>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</si>
  <si>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</si>
  <si>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</si>
  <si>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</si>
  <si>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</si>
  <si>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</si>
  <si>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</si>
  <si>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</si>
  <si>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</si>
  <si>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</si>
  <si>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</si>
  <si>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</si>
  <si>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</si>
  <si>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</si>
  <si>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</si>
  <si>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</si>
  <si>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</si>
  <si>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</si>
  <si>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</si>
  <si>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</si>
  <si>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</si>
  <si>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</si>
  <si>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</si>
  <si>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</si>
  <si>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</si>
  <si>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</si>
  <si>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</si>
  <si>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</si>
  <si>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</si>
  <si>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</si>
  <si>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</si>
  <si>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</si>
  <si>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</si>
  <si>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</si>
  <si>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</si>
  <si>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</si>
  <si>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</si>
  <si>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</si>
  <si>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</si>
  <si>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</si>
  <si>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</si>
  <si>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</si>
  <si>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</si>
  <si>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</si>
  <si>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</si>
  <si>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</si>
  <si>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</si>
  <si>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</si>
  <si>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</si>
  <si>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</si>
  <si>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</si>
  <si>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</si>
  <si>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</si>
  <si>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</si>
  <si>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</si>
  <si>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</si>
  <si>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</si>
  <si>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</si>
  <si>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</si>
  <si>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</si>
  <si>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</si>
  <si>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</si>
  <si>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</si>
  <si>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</si>
  <si>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</si>
  <si>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</si>
  <si>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</si>
  <si>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</si>
  <si>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</si>
  <si>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</si>
  <si>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</si>
  <si>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</si>
  <si>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</si>
  <si>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</si>
  <si>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</si>
  <si>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</si>
  <si>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</si>
  <si>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</si>
  <si>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</si>
  <si>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</si>
  <si>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</si>
  <si>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</si>
  <si>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</si>
  <si>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</si>
  <si>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</si>
  <si>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</si>
  <si>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</si>
  <si>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</si>
  <si>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</si>
  <si>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</si>
  <si>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</si>
  <si>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</si>
  <si>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</si>
  <si>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</si>
  <si>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</si>
  <si>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</si>
  <si>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</si>
  <si>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</si>
  <si>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</si>
  <si>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</si>
  <si>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</si>
  <si>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</si>
  <si>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</si>
  <si>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</si>
  <si>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</si>
  <si>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</si>
  <si>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</si>
  <si>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</si>
  <si>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</si>
  <si>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</si>
  <si>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</si>
  <si>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</si>
  <si>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</si>
  <si>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</si>
  <si>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</si>
  <si>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</si>
  <si>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</si>
  <si>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</si>
  <si>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</si>
  <si>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</si>
  <si>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</si>
  <si>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</si>
  <si>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</si>
  <si>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</si>
  <si>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</si>
  <si>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</si>
  <si>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</si>
  <si>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</si>
  <si>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</si>
  <si>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</si>
  <si>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</si>
  <si>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</si>
  <si>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</si>
  <si>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</si>
  <si>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</si>
  <si>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</si>
  <si>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</si>
  <si>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</si>
  <si>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</si>
  <si>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</si>
  <si>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</si>
  <si>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</si>
  <si>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</si>
  <si>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</si>
  <si>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</si>
  <si>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</si>
  <si>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</si>
  <si>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</si>
  <si>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</si>
  <si>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</si>
  <si>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</si>
  <si>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</si>
  <si>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</si>
  <si>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</si>
  <si>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</si>
  <si>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</si>
  <si>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</si>
  <si>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</si>
  <si>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</si>
  <si>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</si>
  <si>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</si>
  <si>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</si>
  <si>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</si>
  <si>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</si>
  <si>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</si>
  <si>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</si>
  <si>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</si>
  <si>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</si>
  <si>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</si>
  <si>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</si>
  <si>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</si>
  <si>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</si>
  <si>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</si>
  <si>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</si>
  <si>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</si>
  <si>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</si>
  <si>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</si>
  <si>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</si>
  <si>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</si>
  <si>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</si>
  <si>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</si>
  <si>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</si>
  <si>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</si>
  <si>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</si>
  <si>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</si>
  <si>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</si>
  <si>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</si>
  <si>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</si>
  <si>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</si>
  <si>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</si>
  <si>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</si>
  <si>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</si>
  <si>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</si>
  <si>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</si>
  <si>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</si>
  <si>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</si>
  <si>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</si>
  <si>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</si>
  <si>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</si>
  <si>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</si>
  <si>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</si>
  <si>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</si>
  <si>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</si>
  <si>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</si>
  <si>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</si>
  <si>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</si>
  <si>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</si>
  <si>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</si>
  <si>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</si>
  <si>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</si>
  <si>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</si>
  <si>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</si>
  <si>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</si>
  <si>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</si>
  <si>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</si>
  <si>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</si>
  <si>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</si>
  <si>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</si>
  <si>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</si>
  <si>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</si>
  <si>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</si>
  <si>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</si>
  <si>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</si>
  <si>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</si>
  <si>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</si>
  <si>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</si>
  <si>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</si>
  <si>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</si>
  <si>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</si>
  <si>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</si>
  <si>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</si>
  <si>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</si>
  <si>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</si>
  <si>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</si>
  <si>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</si>
  <si>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</si>
  <si>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</si>
  <si>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</si>
  <si>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</si>
  <si>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</si>
  <si>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</si>
  <si>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</si>
  <si>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</si>
  <si>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</si>
  <si>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</si>
  <si>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</si>
  <si>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</si>
  <si>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</si>
  <si>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</si>
  <si>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</si>
  <si>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</si>
  <si>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</si>
  <si>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</si>
  <si>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</si>
  <si>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</si>
  <si>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</si>
  <si>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</si>
  <si>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</si>
  <si>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</si>
  <si>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</si>
  <si>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</si>
  <si>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</si>
  <si>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</si>
  <si>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</si>
  <si>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</si>
  <si>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</si>
  <si>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</si>
  <si>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</si>
  <si>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</si>
  <si>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</si>
  <si>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</si>
  <si>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</si>
  <si>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</si>
  <si>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</si>
  <si>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</si>
  <si>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</si>
  <si>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</si>
  <si>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</si>
  <si>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</si>
  <si>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</si>
  <si>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</si>
  <si>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</si>
  <si>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</si>
  <si>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</si>
  <si>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</si>
  <si>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</si>
  <si>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</si>
  <si>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</si>
  <si>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</si>
  <si>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</si>
  <si>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</si>
  <si>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</si>
  <si>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</si>
  <si>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</si>
  <si>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</si>
  <si>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</si>
  <si>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</si>
  <si>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</si>
  <si>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</si>
  <si>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</si>
  <si>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</si>
  <si>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</si>
  <si>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</si>
  <si>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</si>
  <si>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</si>
  <si>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</si>
  <si>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</si>
  <si>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</si>
  <si>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</si>
  <si>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</si>
  <si>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</si>
  <si>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</si>
  <si>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</si>
  <si>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</si>
  <si>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</si>
  <si>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</si>
  <si>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</si>
  <si>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</si>
  <si>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</si>
  <si>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</si>
  <si>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</si>
  <si>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</si>
  <si>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</si>
  <si>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</si>
  <si>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</si>
  <si>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</si>
  <si>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</si>
  <si>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</si>
  <si>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</si>
  <si>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</si>
  <si>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</si>
  <si>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</si>
  <si>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</si>
  <si>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</si>
  <si>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</si>
  <si>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</si>
  <si>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</si>
  <si>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</si>
  <si>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</si>
  <si>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</si>
  <si>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</si>
  <si>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</si>
  <si>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</si>
  <si>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</si>
  <si>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</si>
  <si>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</si>
  <si>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</si>
  <si>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</si>
  <si>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</si>
  <si>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</si>
  <si>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</si>
  <si>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</si>
  <si>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</si>
  <si>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</si>
  <si>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</si>
  <si>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</si>
  <si>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</si>
  <si>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</si>
  <si>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</si>
  <si>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</si>
  <si>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</si>
  <si>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</si>
  <si>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</si>
  <si>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</si>
  <si>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</si>
  <si>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</si>
  <si>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</si>
  <si>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</si>
  <si>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</si>
  <si>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</si>
  <si>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</si>
  <si>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</si>
  <si>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</si>
  <si>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</si>
  <si>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</si>
  <si>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</si>
  <si>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</si>
  <si>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</si>
  <si>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</si>
  <si>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</si>
  <si>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</si>
  <si>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</si>
  <si>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</si>
  <si>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</si>
  <si>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</si>
  <si>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</si>
  <si>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</si>
  <si>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</si>
  <si>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</si>
  <si>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</si>
  <si>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</si>
  <si>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</si>
  <si>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</si>
  <si>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</si>
  <si>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</si>
  <si>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</si>
  <si>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</si>
  <si>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</si>
  <si>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</si>
  <si>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</si>
  <si>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</si>
  <si>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</si>
  <si>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</si>
  <si>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</si>
  <si>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</si>
  <si>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</si>
  <si>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</si>
  <si>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</si>
  <si>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</si>
  <si>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</si>
  <si>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</si>
  <si>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</si>
  <si>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</si>
  <si>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</si>
  <si>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</si>
  <si>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</si>
  <si>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</si>
  <si>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</si>
  <si>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</si>
  <si>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</si>
  <si>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</si>
  <si>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</si>
  <si>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</si>
  <si>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</si>
  <si>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</si>
  <si>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</si>
  <si>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</si>
  <si>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</si>
  <si>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</si>
  <si>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</si>
  <si>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</si>
  <si>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</si>
  <si>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</si>
  <si>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</si>
  <si>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</si>
  <si>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</si>
  <si>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</si>
  <si>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</si>
  <si>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</si>
  <si>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</si>
  <si>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</si>
  <si>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</si>
  <si>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</si>
  <si>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</si>
  <si>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</si>
  <si>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</si>
  <si>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</si>
  <si>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</si>
  <si>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</si>
  <si>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</si>
  <si>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</si>
  <si>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</si>
  <si>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</si>
  <si>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</si>
  <si>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</si>
  <si>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</si>
  <si>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</si>
  <si>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</si>
  <si>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</si>
  <si>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</si>
  <si>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</si>
  <si>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</si>
  <si>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</si>
  <si>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</si>
  <si>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</si>
  <si>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</si>
  <si>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</si>
  <si>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</si>
  <si>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</si>
  <si>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</si>
  <si>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</si>
  <si>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</si>
  <si>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</si>
  <si>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</si>
  <si>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</si>
  <si>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</si>
  <si>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</si>
  <si>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</si>
  <si>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</si>
  <si>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</si>
  <si>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</si>
  <si>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</si>
  <si>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</si>
  <si>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</si>
  <si>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</si>
  <si>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</si>
  <si>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</si>
  <si>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</si>
  <si>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</si>
  <si>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</si>
  <si>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</si>
  <si>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</si>
  <si>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</si>
  <si>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</si>
  <si>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</si>
  <si>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</si>
  <si>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</si>
  <si>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</si>
  <si>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</si>
  <si>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</si>
  <si>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</si>
  <si>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</si>
  <si>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</si>
  <si>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</si>
  <si>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</si>
  <si>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</si>
  <si>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</si>
  <si>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</si>
  <si>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</si>
  <si>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</si>
  <si>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</si>
  <si>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</si>
  <si>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</si>
  <si>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</si>
  <si>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</si>
  <si>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</si>
  <si>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</si>
  <si>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</si>
  <si>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</si>
  <si>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</si>
  <si>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</si>
  <si>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</si>
  <si>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</si>
  <si>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</si>
  <si>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</si>
  <si>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</si>
  <si>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</si>
  <si>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</si>
  <si>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</si>
  <si>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</si>
  <si>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</si>
  <si>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</si>
  <si>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</si>
  <si>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</si>
  <si>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</si>
  <si>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</si>
  <si>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</si>
  <si>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</si>
  <si>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</si>
  <si>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</si>
  <si>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</si>
  <si>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</si>
  <si>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</si>
  <si>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</si>
  <si>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</si>
  <si>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</si>
  <si>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</si>
  <si>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</si>
  <si>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</si>
  <si>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</si>
  <si>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</si>
  <si>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</si>
  <si>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</si>
  <si>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</si>
  <si>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</si>
  <si>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</si>
  <si>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</si>
  <si>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</si>
  <si>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</si>
  <si>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</si>
  <si>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</si>
  <si>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</si>
  <si>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</si>
  <si>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</si>
  <si>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</si>
  <si>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</si>
  <si>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</si>
  <si>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</si>
  <si>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</si>
  <si>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</si>
  <si>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</si>
  <si>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</si>
  <si>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</si>
  <si>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</si>
  <si>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</si>
  <si>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</si>
  <si>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</si>
  <si>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</si>
  <si>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</si>
  <si>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</si>
  <si>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</si>
  <si>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</si>
  <si>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</si>
  <si>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</si>
  <si>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</si>
  <si>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</si>
  <si>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</si>
  <si>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</si>
  <si>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</si>
  <si>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</si>
  <si>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</si>
  <si>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</si>
  <si>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</si>
  <si>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</si>
  <si>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</si>
  <si>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</si>
  <si>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</si>
  <si>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</si>
  <si>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</si>
  <si>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</si>
  <si>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</si>
  <si>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</si>
  <si>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</si>
  <si>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</si>
  <si>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</si>
  <si>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</si>
  <si>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</si>
  <si>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</si>
  <si>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</si>
  <si>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</si>
  <si>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</si>
  <si>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</si>
  <si>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</si>
  <si>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</si>
  <si>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</si>
  <si>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</si>
  <si>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</si>
  <si>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</si>
  <si>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</si>
  <si>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</si>
  <si>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</si>
  <si>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</si>
  <si>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</si>
  <si>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</si>
  <si>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</si>
  <si>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</si>
  <si>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</si>
  <si>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</si>
  <si>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</si>
  <si>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</si>
  <si>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</si>
  <si>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</si>
  <si>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</si>
  <si>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</si>
  <si>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</si>
  <si>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</si>
  <si>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</si>
  <si>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</si>
  <si>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</si>
  <si>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</si>
  <si>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</si>
  <si>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</si>
  <si>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</si>
  <si>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</si>
  <si>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</si>
  <si>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</si>
  <si>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</si>
  <si>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</si>
  <si>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</si>
  <si>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</si>
  <si>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</si>
  <si>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</si>
  <si>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</si>
  <si>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</si>
  <si>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</si>
  <si>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</si>
  <si>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</si>
  <si>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</si>
  <si>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</si>
  <si>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</si>
  <si>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</si>
  <si>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</si>
  <si>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</si>
  <si>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</si>
  <si>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</si>
  <si>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</si>
  <si>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</si>
  <si>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</si>
  <si>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</si>
  <si>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</si>
  <si>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</si>
  <si>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</si>
  <si>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</si>
  <si>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</si>
  <si>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</si>
  <si>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</si>
  <si>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</si>
  <si>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</si>
  <si>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</si>
  <si>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</si>
  <si>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</si>
  <si>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</si>
  <si>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</si>
  <si>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</si>
  <si>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</si>
  <si>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</si>
  <si>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</si>
  <si>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</si>
  <si>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</si>
  <si>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</si>
  <si>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</si>
  <si>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</si>
  <si>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</si>
  <si>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</si>
  <si>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</si>
  <si>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</si>
  <si>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</si>
  <si>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</si>
  <si>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</si>
  <si>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</si>
  <si>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</si>
  <si>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</si>
  <si>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</si>
  <si>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</si>
  <si>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</si>
  <si>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</si>
  <si>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</si>
  <si>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</si>
  <si>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</si>
  <si>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</si>
  <si>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</si>
  <si>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</si>
  <si>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</si>
  <si>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</si>
  <si>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</si>
  <si>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</si>
  <si>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</si>
  <si>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</si>
  <si>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</si>
  <si>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</si>
  <si>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</si>
  <si>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</si>
  <si>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</si>
  <si>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</si>
  <si>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</si>
  <si>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</si>
  <si>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</si>
  <si>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</si>
  <si>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</si>
  <si>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</si>
  <si>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</si>
  <si>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</si>
  <si>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</si>
  <si>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</si>
  <si>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</si>
  <si>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</si>
  <si>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</si>
  <si>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</si>
  <si>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</si>
  <si>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</si>
  <si>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</si>
  <si>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</si>
  <si>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</si>
  <si>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</si>
  <si>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</si>
  <si>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</si>
  <si>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</si>
  <si>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</si>
  <si>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</si>
  <si>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</si>
  <si>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</si>
  <si>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</si>
  <si>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</si>
  <si>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</si>
  <si>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</si>
  <si>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</si>
  <si>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</si>
  <si>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</si>
  <si>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</si>
  <si>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</si>
  <si>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</si>
  <si>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</si>
  <si>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</si>
  <si>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</si>
  <si>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</si>
  <si>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</si>
  <si>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</si>
  <si>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</si>
  <si>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</si>
  <si>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</si>
  <si>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</si>
  <si>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</si>
  <si>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</si>
  <si>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</si>
  <si>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</si>
  <si>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</si>
  <si>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</si>
  <si>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</si>
  <si>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</si>
  <si>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</si>
  <si>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</si>
  <si>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</si>
  <si>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</si>
  <si>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</si>
  <si>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</si>
  <si>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</si>
  <si>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</si>
  <si>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</si>
  <si>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</si>
  <si>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</si>
  <si>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</si>
  <si>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</si>
  <si>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</si>
  <si>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</si>
  <si>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</si>
  <si>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</si>
  <si>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</si>
  <si>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</si>
  <si>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</si>
  <si>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</si>
  <si>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</si>
  <si>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</si>
  <si>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</si>
  <si>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</si>
  <si>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</si>
  <si>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</si>
  <si>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</si>
  <si>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</si>
  <si>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</si>
  <si>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</si>
  <si>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</si>
  <si>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</si>
  <si>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</si>
  <si>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</si>
  <si>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</si>
  <si>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</si>
  <si>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</si>
  <si>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</si>
  <si>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</si>
  <si>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</si>
  <si>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</si>
  <si>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</si>
  <si>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</si>
  <si>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</si>
  <si>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</si>
  <si>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</si>
  <si>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</si>
  <si>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</si>
  <si>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</si>
  <si>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</si>
  <si>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</si>
  <si>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</si>
  <si>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</si>
  <si>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</si>
  <si>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</si>
  <si>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</si>
  <si>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</si>
  <si>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</si>
  <si>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</si>
  <si>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</si>
  <si>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</si>
  <si>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</si>
  <si>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</si>
  <si>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</si>
  <si>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</si>
  <si>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</si>
  <si>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</si>
  <si>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</si>
  <si>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</si>
  <si>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</si>
  <si>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</si>
  <si>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</si>
  <si>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</si>
  <si>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</si>
  <si>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</si>
  <si>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</si>
  <si>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</si>
  <si>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</si>
  <si>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</si>
  <si>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</si>
  <si>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</si>
  <si>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</si>
  <si>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</si>
  <si>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</si>
  <si>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</si>
  <si>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</si>
  <si>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</si>
  <si>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</si>
  <si>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</si>
  <si>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</si>
  <si>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</si>
  <si>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</si>
  <si>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</si>
  <si>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</si>
  <si>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</si>
  <si>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</si>
  <si>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</si>
  <si>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</si>
  <si>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</si>
  <si>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</si>
  <si>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</si>
  <si>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</si>
  <si>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</si>
  <si>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</si>
  <si>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</si>
  <si>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</si>
  <si>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</si>
  <si>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</si>
  <si>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</si>
  <si>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</si>
  <si>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</si>
  <si>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</si>
  <si>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</si>
  <si>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</si>
  <si>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</si>
  <si>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</si>
  <si>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</si>
  <si>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</si>
  <si>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</si>
  <si>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</si>
  <si>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</si>
  <si>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</si>
  <si>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</si>
  <si>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</si>
  <si>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</si>
  <si>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</si>
  <si>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</si>
  <si>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</si>
  <si>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</si>
  <si>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</si>
  <si>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</si>
  <si>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</si>
  <si>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</si>
  <si>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</si>
  <si>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</si>
  <si>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</si>
  <si>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</si>
  <si>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</si>
  <si>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</si>
  <si>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</si>
  <si>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</si>
  <si>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</si>
  <si>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</si>
  <si>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</si>
  <si>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</si>
  <si>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</si>
  <si>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</si>
  <si>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</si>
  <si>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</si>
  <si>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</si>
  <si>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</si>
  <si>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</si>
  <si>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</si>
  <si>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</si>
  <si>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</si>
  <si>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</si>
  <si>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</si>
  <si>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</si>
  <si>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</si>
  <si>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</si>
  <si>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</si>
  <si>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</si>
  <si>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</si>
  <si>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</si>
  <si>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</si>
  <si>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</si>
  <si>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</si>
  <si>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</si>
  <si>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</si>
  <si>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</si>
  <si>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</si>
  <si>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</si>
  <si>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</si>
  <si>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</si>
  <si>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</si>
  <si>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</si>
  <si>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</si>
  <si>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</si>
  <si>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</si>
  <si>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</si>
  <si>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</si>
  <si>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</si>
  <si>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</si>
  <si>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</si>
  <si>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</si>
  <si>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</si>
  <si>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</si>
  <si>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</si>
  <si>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</si>
  <si>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</si>
  <si>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</si>
  <si>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</si>
  <si>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</si>
  <si>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</si>
  <si>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</si>
  <si>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</si>
  <si>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</si>
  <si>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</si>
  <si>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</si>
  <si>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</si>
  <si>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</si>
  <si>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</si>
  <si>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</si>
  <si>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</si>
  <si>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</si>
  <si>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</si>
  <si>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</si>
  <si>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</si>
  <si>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</si>
  <si>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</si>
  <si>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</si>
  <si>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</si>
  <si>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</si>
  <si>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</si>
  <si>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</si>
  <si>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</si>
  <si>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</si>
  <si>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</si>
  <si>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</si>
  <si>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</si>
  <si>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</si>
  <si>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</si>
  <si>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</si>
  <si>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</si>
  <si>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</si>
  <si>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</si>
  <si>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</si>
  <si>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</si>
  <si>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</si>
  <si>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</si>
  <si>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</si>
  <si>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</si>
  <si>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</si>
  <si>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</si>
  <si>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</si>
  <si>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</si>
  <si>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</si>
  <si>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</si>
  <si>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</si>
  <si>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</si>
  <si>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</si>
  <si>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</si>
  <si>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</si>
  <si>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</si>
  <si>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</si>
  <si>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</si>
  <si>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</si>
  <si>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</si>
  <si>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</si>
  <si>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</si>
  <si>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</si>
  <si>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</si>
  <si>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</si>
  <si>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</si>
  <si>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</si>
  <si>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</si>
  <si>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</si>
  <si>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</si>
  <si>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</si>
  <si>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</si>
  <si>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</si>
  <si>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</si>
  <si>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</si>
  <si>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</si>
  <si>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</si>
  <si>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</si>
  <si>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</si>
  <si>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</si>
  <si>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</si>
  <si>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</si>
  <si>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</si>
  <si>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</si>
  <si>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</si>
  <si>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</si>
  <si>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</si>
  <si>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</si>
  <si>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Vogt AG Verbindungstechnik</t>
  </si>
  <si>
    <t>CHE-105.962.852 / DUNS-N° 480254200</t>
  </si>
  <si>
    <t>Qualitätsmanagement</t>
  </si>
  <si>
    <t>Duschletenstrasse 2-4; 4654 Lostorf; CH Switzerland</t>
  </si>
  <si>
    <t>Adolfo Esposito</t>
  </si>
  <si>
    <t>a.esposito@vogt.ch</t>
  </si>
  <si>
    <t>+41 62 285 74 48</t>
  </si>
  <si>
    <t>Manager Environment, Health &amp; Safety</t>
  </si>
  <si>
    <t/>
  </si>
  <si>
    <t>100%</t>
  </si>
  <si>
    <t xml:space="preserve">https://vogt.shop/en/our-company/downloads/certificates.html </t>
  </si>
  <si>
    <t>(documentation review only)</t>
  </si>
  <si>
    <t>If we detect a deviation we use the same processe , as we use for audit.</t>
  </si>
  <si>
    <t>Bairro Guarapiranga</t>
  </si>
  <si>
    <t>scrap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</si>
</sst>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1">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spado/AppData/Local/Temp/~DMS/tmpE775.tmp/CMRT_6.3_Berkenhof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spado/AppData/Local/Temp/~DMS/tmp1EF5.tmp/CMRT_6.31_Otto%20Brenscheid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spado/AppData/Local/Temp/~DMS/tmp8B59.tmp/RMI_CMRT_6.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spado/AppData/Local/Temp/~DMS/tmp230F.tmp/CMRT_6.31_Osterrat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Keila</v>
          </cell>
        </row>
        <row r="1209">
          <cell r="B1209" t="str">
            <v>Loksa</v>
          </cell>
        </row>
        <row r="1210">
          <cell r="B1210" t="str">
            <v>Maardu</v>
          </cell>
        </row>
        <row r="1211">
          <cell r="B1211" t="str">
            <v>Tallinn</v>
          </cell>
        </row>
        <row r="1212">
          <cell r="B1212" t="str">
            <v>Anija</v>
          </cell>
        </row>
        <row r="1213">
          <cell r="B1213" t="str">
            <v>Harku</v>
          </cell>
        </row>
        <row r="1214">
          <cell r="B1214" t="str">
            <v>Jõelähtme</v>
          </cell>
        </row>
        <row r="1215">
          <cell r="B1215" t="str">
            <v>Kiili</v>
          </cell>
        </row>
        <row r="1216">
          <cell r="B1216" t="str">
            <v>Kose</v>
          </cell>
        </row>
        <row r="1217">
          <cell r="B1217" t="str">
            <v>Kuusalu</v>
          </cell>
        </row>
        <row r="1218">
          <cell r="B1218" t="str">
            <v>Lääne-Harju</v>
          </cell>
        </row>
        <row r="1219">
          <cell r="B1219" t="str">
            <v>Raasiku</v>
          </cell>
        </row>
        <row r="1220">
          <cell r="B1220" t="str">
            <v>Rae</v>
          </cell>
        </row>
        <row r="1221">
          <cell r="B1221" t="str">
            <v>Saku</v>
          </cell>
        </row>
        <row r="1222">
          <cell r="B1222" t="str">
            <v>Saue</v>
          </cell>
        </row>
        <row r="1223">
          <cell r="B1223" t="str">
            <v>Viimsi</v>
          </cell>
        </row>
        <row r="1224">
          <cell r="B1224" t="str">
            <v>Hiiumaa</v>
          </cell>
        </row>
        <row r="1225">
          <cell r="B1225" t="str">
            <v>Hiiumaa</v>
          </cell>
        </row>
        <row r="1226">
          <cell r="B1226" t="str">
            <v>Ida-Virumaa</v>
          </cell>
        </row>
        <row r="1227">
          <cell r="B1227" t="str">
            <v>Kohtla-Järve</v>
          </cell>
        </row>
        <row r="1228">
          <cell r="B1228" t="str">
            <v>Narva</v>
          </cell>
        </row>
        <row r="1229">
          <cell r="B1229" t="str">
            <v>Narva-Jõesuu</v>
          </cell>
        </row>
        <row r="1230">
          <cell r="B1230" t="str">
            <v>Sillamäe</v>
          </cell>
        </row>
        <row r="1231">
          <cell r="B1231" t="str">
            <v>Alutaguse</v>
          </cell>
        </row>
        <row r="1232">
          <cell r="B1232" t="str">
            <v>Jõhvi</v>
          </cell>
        </row>
        <row r="1233">
          <cell r="B1233" t="str">
            <v>Lüganuse</v>
          </cell>
        </row>
        <row r="1234">
          <cell r="B1234" t="str">
            <v>Toila</v>
          </cell>
        </row>
        <row r="1235">
          <cell r="B1235" t="str">
            <v>Jõgevamaa</v>
          </cell>
        </row>
        <row r="1236">
          <cell r="B1236" t="str">
            <v>Jõgeva</v>
          </cell>
        </row>
        <row r="1237">
          <cell r="B1237" t="str">
            <v>Mustvee</v>
          </cell>
        </row>
        <row r="1238">
          <cell r="B1238" t="str">
            <v>Põltsamaa</v>
          </cell>
        </row>
        <row r="1239">
          <cell r="B1239" t="str">
            <v>Järvamaa</v>
          </cell>
        </row>
        <row r="1240">
          <cell r="B1240" t="str">
            <v>Paide</v>
          </cell>
        </row>
        <row r="1241">
          <cell r="B1241" t="str">
            <v>Järva</v>
          </cell>
        </row>
        <row r="1242">
          <cell r="B1242" t="str">
            <v>Türi</v>
          </cell>
        </row>
        <row r="1243">
          <cell r="B1243" t="str">
            <v>Läänemaa</v>
          </cell>
        </row>
        <row r="1244">
          <cell r="B1244" t="str">
            <v>Haapsalu</v>
          </cell>
        </row>
        <row r="1245">
          <cell r="B1245" t="str">
            <v>Lääne-Nigula</v>
          </cell>
        </row>
        <row r="1246">
          <cell r="B1246" t="str">
            <v>Vormsi</v>
          </cell>
        </row>
        <row r="1247">
          <cell r="B1247" t="str">
            <v>Lääne-Virumaa</v>
          </cell>
        </row>
        <row r="1248">
          <cell r="B1248" t="str">
            <v>Rakvere</v>
          </cell>
        </row>
        <row r="1249">
          <cell r="B1249" t="str">
            <v>Haljala</v>
          </cell>
        </row>
        <row r="1250">
          <cell r="B1250" t="str">
            <v>Kadrina</v>
          </cell>
        </row>
        <row r="1251">
          <cell r="B1251" t="str">
            <v>Rakvere</v>
          </cell>
        </row>
        <row r="1252">
          <cell r="B1252" t="str">
            <v>Tapa</v>
          </cell>
        </row>
        <row r="1253">
          <cell r="B1253" t="str">
            <v>Vinni</v>
          </cell>
        </row>
        <row r="1254">
          <cell r="B1254" t="str">
            <v>Viru-Nigula</v>
          </cell>
        </row>
        <row r="1255">
          <cell r="B1255" t="str">
            <v>Väike-Maarja</v>
          </cell>
        </row>
        <row r="1256">
          <cell r="B1256" t="str">
            <v>Põlvamaa</v>
          </cell>
        </row>
        <row r="1257">
          <cell r="B1257" t="str">
            <v>Kanepi</v>
          </cell>
        </row>
        <row r="1258">
          <cell r="B1258" t="str">
            <v>Põlva</v>
          </cell>
        </row>
        <row r="1259">
          <cell r="B1259" t="str">
            <v>Räpina</v>
          </cell>
        </row>
        <row r="1260">
          <cell r="B1260" t="str">
            <v>Pärnumaa</v>
          </cell>
        </row>
        <row r="1261">
          <cell r="B1261" t="str">
            <v>Pärnu</v>
          </cell>
        </row>
        <row r="1262">
          <cell r="B1262" t="str">
            <v>Häädemeeste</v>
          </cell>
        </row>
        <row r="1263">
          <cell r="B1263" t="str">
            <v>Kihnu</v>
          </cell>
        </row>
        <row r="1264">
          <cell r="B1264" t="str">
            <v>Lääneranna</v>
          </cell>
        </row>
        <row r="1265">
          <cell r="B1265" t="str">
            <v>Põhja-Pärnumaa</v>
          </cell>
        </row>
        <row r="1266">
          <cell r="B1266" t="str">
            <v>Saarde</v>
          </cell>
        </row>
        <row r="1267">
          <cell r="B1267" t="str">
            <v>Tori</v>
          </cell>
        </row>
        <row r="1268">
          <cell r="B1268" t="str">
            <v>Raplamaa</v>
          </cell>
        </row>
        <row r="1269">
          <cell r="B1269" t="str">
            <v>Kehtna</v>
          </cell>
        </row>
        <row r="1270">
          <cell r="B1270" t="str">
            <v>Kohila</v>
          </cell>
        </row>
        <row r="1271">
          <cell r="B1271" t="str">
            <v>Märjamaa</v>
          </cell>
        </row>
        <row r="1272">
          <cell r="B1272" t="str">
            <v>Rapla</v>
          </cell>
        </row>
        <row r="1273">
          <cell r="B1273" t="str">
            <v>Saaremaa</v>
          </cell>
        </row>
        <row r="1274">
          <cell r="B1274" t="str">
            <v>Muhu</v>
          </cell>
        </row>
        <row r="1275">
          <cell r="B1275" t="str">
            <v>Ruhnu</v>
          </cell>
        </row>
        <row r="1276">
          <cell r="B1276" t="str">
            <v>Saaremaa</v>
          </cell>
        </row>
        <row r="1277">
          <cell r="B1277" t="str">
            <v>Tartumaa</v>
          </cell>
        </row>
        <row r="1278">
          <cell r="B1278" t="str">
            <v>Tartu</v>
          </cell>
        </row>
        <row r="1279">
          <cell r="B1279" t="str">
            <v>Elva</v>
          </cell>
        </row>
        <row r="1280">
          <cell r="B1280" t="str">
            <v>Kambja</v>
          </cell>
        </row>
        <row r="1281">
          <cell r="B1281" t="str">
            <v>Kastre</v>
          </cell>
        </row>
        <row r="1282">
          <cell r="B1282" t="str">
            <v>Luunja</v>
          </cell>
        </row>
        <row r="1283">
          <cell r="B1283" t="str">
            <v>Nõo</v>
          </cell>
        </row>
        <row r="1284">
          <cell r="B1284" t="str">
            <v>Peipsiääre</v>
          </cell>
        </row>
        <row r="1285">
          <cell r="B1285" t="str">
            <v>Tartu</v>
          </cell>
        </row>
        <row r="1286">
          <cell r="B1286" t="str">
            <v>Valgamaa</v>
          </cell>
        </row>
        <row r="1287">
          <cell r="B1287" t="str">
            <v>Otepää</v>
          </cell>
        </row>
        <row r="1288">
          <cell r="B1288" t="str">
            <v>Tõrva</v>
          </cell>
        </row>
        <row r="1289">
          <cell r="B1289" t="str">
            <v>Valga</v>
          </cell>
        </row>
        <row r="1290">
          <cell r="B1290" t="str">
            <v>Viljandimaa</v>
          </cell>
        </row>
        <row r="1291">
          <cell r="B1291" t="str">
            <v>Viljandi</v>
          </cell>
        </row>
        <row r="1292">
          <cell r="B1292" t="str">
            <v>Mulgi</v>
          </cell>
        </row>
        <row r="1293">
          <cell r="B1293" t="str">
            <v>Põhja-Sakala</v>
          </cell>
        </row>
        <row r="1294">
          <cell r="B1294" t="str">
            <v>Viljandi</v>
          </cell>
        </row>
        <row r="1295">
          <cell r="B1295" t="str">
            <v>Võrumaa</v>
          </cell>
        </row>
        <row r="1296">
          <cell r="B1296" t="str">
            <v>Võru</v>
          </cell>
        </row>
        <row r="1297">
          <cell r="B1297" t="str">
            <v>Antsla</v>
          </cell>
        </row>
        <row r="1298">
          <cell r="B1298" t="str">
            <v>Rõuge</v>
          </cell>
        </row>
        <row r="1299">
          <cell r="B1299" t="str">
            <v>Setomaa</v>
          </cell>
        </row>
        <row r="1300">
          <cell r="B1300" t="str">
            <v>Võru</v>
          </cell>
        </row>
        <row r="1301">
          <cell r="B1301" t="str">
            <v>Al Iskandarīyah</v>
          </cell>
        </row>
        <row r="1302">
          <cell r="B1302" t="str">
            <v>Aswān</v>
          </cell>
        </row>
        <row r="1303">
          <cell r="B1303" t="str">
            <v>Asyūţ</v>
          </cell>
        </row>
        <row r="1304">
          <cell r="B1304" t="str">
            <v>Al Baḩr al Aḩmar</v>
          </cell>
        </row>
        <row r="1305">
          <cell r="B1305" t="str">
            <v>Al Buḩayrah</v>
          </cell>
        </row>
        <row r="1306">
          <cell r="B1306" t="str">
            <v>Banī Suwayf</v>
          </cell>
        </row>
        <row r="1307">
          <cell r="B1307" t="str">
            <v>Al Qāhirah</v>
          </cell>
        </row>
        <row r="1308">
          <cell r="B1308" t="str">
            <v>Ad Daqahlīyah</v>
          </cell>
        </row>
        <row r="1309">
          <cell r="B1309" t="str">
            <v>Dumyāţ</v>
          </cell>
        </row>
        <row r="1310">
          <cell r="B1310" t="str">
            <v>Al Fayyūm</v>
          </cell>
        </row>
        <row r="1311">
          <cell r="B1311" t="str">
            <v>Al Gharbīyah</v>
          </cell>
        </row>
        <row r="1312">
          <cell r="B1312" t="str">
            <v>Al Jīzah</v>
          </cell>
        </row>
        <row r="1313">
          <cell r="B1313" t="str">
            <v>Al Ismā'īlīyah</v>
          </cell>
        </row>
        <row r="1314">
          <cell r="B1314" t="str">
            <v>Janūb Sīnā'</v>
          </cell>
        </row>
        <row r="1315">
          <cell r="B1315" t="str">
            <v>Al Qalyūbīyah</v>
          </cell>
        </row>
        <row r="1316">
          <cell r="B1316" t="str">
            <v>Kafr ash Shaykh</v>
          </cell>
        </row>
        <row r="1317">
          <cell r="B1317" t="str">
            <v>Qinā</v>
          </cell>
        </row>
        <row r="1318">
          <cell r="B1318" t="str">
            <v>Al Uqşur</v>
          </cell>
        </row>
        <row r="1319">
          <cell r="B1319" t="str">
            <v>Al Minyā</v>
          </cell>
        </row>
        <row r="1320">
          <cell r="B1320" t="str">
            <v>Al Minūfīyah</v>
          </cell>
        </row>
        <row r="1321">
          <cell r="B1321" t="str">
            <v>Maţrūḩ</v>
          </cell>
        </row>
        <row r="1322">
          <cell r="B1322" t="str">
            <v>Būr Sa‘īd</v>
          </cell>
        </row>
        <row r="1323">
          <cell r="B1323" t="str">
            <v>Sūhāj</v>
          </cell>
        </row>
        <row r="1324">
          <cell r="B1324" t="str">
            <v>Ash Sharqīyah</v>
          </cell>
        </row>
        <row r="1325">
          <cell r="B1325" t="str">
            <v>Shamāl Sīnā'</v>
          </cell>
        </row>
        <row r="1326">
          <cell r="B1326" t="str">
            <v>As Suways</v>
          </cell>
        </row>
        <row r="1327">
          <cell r="B1327" t="str">
            <v>Al Wādī al Jadīd</v>
          </cell>
        </row>
        <row r="1328">
          <cell r="B1328" t="str">
            <v>Ansabā</v>
          </cell>
        </row>
        <row r="1329">
          <cell r="B1329" t="str">
            <v>‘Anseba</v>
          </cell>
        </row>
        <row r="1330">
          <cell r="B1330" t="str">
            <v>Janūbī al Baḩrī al Aḩmar</v>
          </cell>
        </row>
        <row r="1331">
          <cell r="B1331" t="str">
            <v>Debubawi K’eyyĭḥ Baḥri</v>
          </cell>
        </row>
        <row r="1332">
          <cell r="B1332" t="str">
            <v>Al Janūbī</v>
          </cell>
        </row>
        <row r="1333">
          <cell r="B1333" t="str">
            <v>Debub</v>
          </cell>
        </row>
        <row r="1334">
          <cell r="B1334" t="str">
            <v>Qāsh-Barkah</v>
          </cell>
        </row>
        <row r="1335">
          <cell r="B1335" t="str">
            <v>Gash-Barka</v>
          </cell>
        </row>
        <row r="1336">
          <cell r="B1336" t="str">
            <v>Al Awsaţ</v>
          </cell>
        </row>
        <row r="1337">
          <cell r="B1337" t="str">
            <v>Ma’ĭkel</v>
          </cell>
        </row>
        <row r="1338">
          <cell r="B1338" t="str">
            <v>Shimālī al Baḩrī al Aḩmar</v>
          </cell>
        </row>
        <row r="1339">
          <cell r="B1339" t="str">
            <v>Semienawi K’eyyĭḥ Baḥri</v>
          </cell>
        </row>
        <row r="1340">
          <cell r="B1340" t="str">
            <v>Andalucía</v>
          </cell>
        </row>
        <row r="1341">
          <cell r="B1341" t="str">
            <v>Almería</v>
          </cell>
        </row>
        <row r="1342">
          <cell r="B1342" t="str">
            <v>Cádiz</v>
          </cell>
        </row>
        <row r="1343">
          <cell r="B1343" t="str">
            <v>Córdoba</v>
          </cell>
        </row>
        <row r="1344">
          <cell r="B1344" t="str">
            <v>Granada</v>
          </cell>
        </row>
        <row r="1345">
          <cell r="B1345" t="str">
            <v>Huelva</v>
          </cell>
        </row>
        <row r="1346">
          <cell r="B1346" t="str">
            <v>Jaén</v>
          </cell>
        </row>
        <row r="1347">
          <cell r="B1347" t="str">
            <v>Málaga</v>
          </cell>
        </row>
        <row r="1348">
          <cell r="B1348" t="str">
            <v>Sevilla</v>
          </cell>
        </row>
        <row r="1349">
          <cell r="B1349" t="str">
            <v>Aragón</v>
          </cell>
        </row>
        <row r="1350">
          <cell r="B1350" t="str">
            <v>Huesca</v>
          </cell>
        </row>
        <row r="1351">
          <cell r="B1351" t="str">
            <v>Teruel</v>
          </cell>
        </row>
        <row r="1352">
          <cell r="B1352" t="str">
            <v>Zaragoza</v>
          </cell>
        </row>
        <row r="1353">
          <cell r="B1353" t="str">
            <v>Asturias, Principado de</v>
          </cell>
        </row>
        <row r="1354">
          <cell r="B1354" t="str">
            <v>Asturias</v>
          </cell>
        </row>
        <row r="1355">
          <cell r="B1355" t="str">
            <v>Cantabria</v>
          </cell>
        </row>
        <row r="1356">
          <cell r="B1356" t="str">
            <v>Cantabria</v>
          </cell>
        </row>
        <row r="1357">
          <cell r="B1357" t="str">
            <v>Castilla y León</v>
          </cell>
        </row>
        <row r="1358">
          <cell r="B1358" t="str">
            <v>Ávila</v>
          </cell>
        </row>
        <row r="1359">
          <cell r="B1359" t="str">
            <v>Burgos</v>
          </cell>
        </row>
        <row r="1360">
          <cell r="B1360" t="str">
            <v>León</v>
          </cell>
        </row>
        <row r="1361">
          <cell r="B1361" t="str">
            <v>Palencia</v>
          </cell>
        </row>
        <row r="1362">
          <cell r="B1362" t="str">
            <v>Salamanca</v>
          </cell>
        </row>
        <row r="1363">
          <cell r="B1363" t="str">
            <v>Segovia</v>
          </cell>
        </row>
        <row r="1364">
          <cell r="B1364" t="str">
            <v>Soria</v>
          </cell>
        </row>
        <row r="1365">
          <cell r="B1365" t="str">
            <v>Valladolid</v>
          </cell>
        </row>
        <row r="1366">
          <cell r="B1366" t="str">
            <v>Zamora</v>
          </cell>
        </row>
        <row r="1367">
          <cell r="B1367" t="str">
            <v>Castilla-La Mancha</v>
          </cell>
        </row>
        <row r="1368">
          <cell r="B1368" t="str">
            <v>Albacete</v>
          </cell>
        </row>
        <row r="1369">
          <cell r="B1369" t="str">
            <v>Ciudad Real</v>
          </cell>
        </row>
        <row r="1370">
          <cell r="B1370" t="str">
            <v>Cuenca</v>
          </cell>
        </row>
        <row r="1371">
          <cell r="B1371" t="str">
            <v>Guadalajara</v>
          </cell>
        </row>
        <row r="1372">
          <cell r="B1372" t="str">
            <v>Toledo</v>
          </cell>
        </row>
        <row r="1373">
          <cell r="B1373" t="str">
            <v>Canarias</v>
          </cell>
        </row>
        <row r="1374">
          <cell r="B1374" t="str">
            <v>Las Palmas</v>
          </cell>
        </row>
        <row r="1375">
          <cell r="B1375" t="str">
            <v>Santa Cruz de Tenerife</v>
          </cell>
        </row>
        <row r="1376">
          <cell r="B1376" t="str">
            <v>Catalunya [Cataluña]</v>
          </cell>
        </row>
        <row r="1377">
          <cell r="B1377" t="str">
            <v>Barcelona [Barcelona]</v>
          </cell>
        </row>
        <row r="1378">
          <cell r="B1378" t="str">
            <v>Girona [Gerona]</v>
          </cell>
        </row>
        <row r="1379">
          <cell r="B1379" t="str">
            <v>Lleida [Lérida]</v>
          </cell>
        </row>
        <row r="1380">
          <cell r="B1380" t="str">
            <v>Tarragona [Tarragona]</v>
          </cell>
        </row>
        <row r="1381">
          <cell r="B1381" t="str">
            <v>Extremadura</v>
          </cell>
        </row>
        <row r="1382">
          <cell r="B1382" t="str">
            <v>Badajoz</v>
          </cell>
        </row>
        <row r="1383">
          <cell r="B1383" t="str">
            <v>Cáceres</v>
          </cell>
        </row>
        <row r="1384">
          <cell r="B1384" t="str">
            <v>Galicia [Galicia]</v>
          </cell>
        </row>
        <row r="1385">
          <cell r="B1385" t="str">
            <v>A Coruña [La Coruña]</v>
          </cell>
        </row>
        <row r="1386">
          <cell r="B1386" t="str">
            <v>Lugo [Lugo]</v>
          </cell>
        </row>
        <row r="1387">
          <cell r="B1387" t="str">
            <v>Ourense [Orense]</v>
          </cell>
        </row>
        <row r="1388">
          <cell r="B1388" t="str">
            <v>Pontevedra [Pontevedra]</v>
          </cell>
        </row>
        <row r="1389">
          <cell r="B1389" t="str">
            <v>Illes Balears [Islas Baleares]</v>
          </cell>
        </row>
        <row r="1390">
          <cell r="B1390" t="str">
            <v>Balears [Baleares]</v>
          </cell>
        </row>
        <row r="1391">
          <cell r="B1391" t="str">
            <v>Murcia, Región de</v>
          </cell>
        </row>
        <row r="1392">
          <cell r="B1392" t="str">
            <v>Murcia</v>
          </cell>
        </row>
        <row r="1393">
          <cell r="B1393" t="str">
            <v>Madrid, Comunidad de</v>
          </cell>
        </row>
        <row r="1394">
          <cell r="B1394" t="str">
            <v>Madrid</v>
          </cell>
        </row>
        <row r="1395">
          <cell r="B1395" t="str">
            <v>Nafarroako Foru Komunitatea*</v>
          </cell>
        </row>
        <row r="1396">
          <cell r="B1396" t="str">
            <v>Navarra, Comunidad Foral de</v>
          </cell>
        </row>
        <row r="1397">
          <cell r="B1397" t="str">
            <v>Nafarroa*</v>
          </cell>
        </row>
        <row r="1398">
          <cell r="B1398" t="str">
            <v>Navarra</v>
          </cell>
        </row>
        <row r="1399">
          <cell r="B1399" t="str">
            <v>Euskal Herria</v>
          </cell>
        </row>
        <row r="1400">
          <cell r="B1400" t="str">
            <v>País Vasco</v>
          </cell>
        </row>
        <row r="1401">
          <cell r="B1401" t="str">
            <v>Bizkaia</v>
          </cell>
        </row>
        <row r="1402">
          <cell r="B1402" t="str">
            <v>Gipuzkoa</v>
          </cell>
        </row>
        <row r="1403">
          <cell r="B1403" t="str">
            <v>Araba*</v>
          </cell>
        </row>
        <row r="1404">
          <cell r="B1404" t="str">
            <v>Álava</v>
          </cell>
        </row>
        <row r="1405">
          <cell r="B1405" t="str">
            <v>La Rioja</v>
          </cell>
        </row>
        <row r="1406">
          <cell r="B1406" t="str">
            <v>La Rioja</v>
          </cell>
        </row>
        <row r="1407">
          <cell r="B1407" t="str">
            <v>Valenciana, Comunitat*</v>
          </cell>
        </row>
        <row r="1408">
          <cell r="B1408" t="str">
            <v>Valenciana, Comunidad</v>
          </cell>
        </row>
        <row r="1409">
          <cell r="B1409" t="str">
            <v>Alacant*</v>
          </cell>
        </row>
        <row r="1410">
          <cell r="B1410" t="str">
            <v>Alicante</v>
          </cell>
        </row>
        <row r="1411">
          <cell r="B1411" t="str">
            <v>Castelló*</v>
          </cell>
        </row>
        <row r="1412">
          <cell r="B1412" t="str">
            <v>Castellón</v>
          </cell>
        </row>
        <row r="1413">
          <cell r="B1413" t="str">
            <v>València*</v>
          </cell>
        </row>
        <row r="1414">
          <cell r="B1414" t="str">
            <v>Valencia</v>
          </cell>
        </row>
        <row r="1415">
          <cell r="B1415" t="str">
            <v>Ceuta</v>
          </cell>
        </row>
        <row r="1416">
          <cell r="B1416" t="str">
            <v>Melilla</v>
          </cell>
        </row>
        <row r="1417">
          <cell r="B1417" t="str">
            <v>Āfar</v>
          </cell>
        </row>
        <row r="1418">
          <cell r="B1418" t="str">
            <v>Afar</v>
          </cell>
        </row>
        <row r="1419">
          <cell r="B1419" t="str">
            <v>Āmara</v>
          </cell>
        </row>
        <row r="1420">
          <cell r="B1420" t="str">
            <v>Amara</v>
          </cell>
        </row>
        <row r="1421">
          <cell r="B1421" t="str">
            <v>Bīnshangul Gumuz</v>
          </cell>
        </row>
        <row r="1422">
          <cell r="B1422" t="str">
            <v>Benshangul-Gumaz</v>
          </cell>
        </row>
        <row r="1423">
          <cell r="B1423" t="str">
            <v>Gambēla Hizboch</v>
          </cell>
        </row>
        <row r="1424">
          <cell r="B1424" t="str">
            <v>Gambela Peoples</v>
          </cell>
        </row>
        <row r="1425">
          <cell r="B1425" t="str">
            <v>Hārerī Hizb</v>
          </cell>
        </row>
        <row r="1426">
          <cell r="B1426" t="str">
            <v>Harari People</v>
          </cell>
        </row>
        <row r="1427">
          <cell r="B1427" t="str">
            <v>Oromīya</v>
          </cell>
        </row>
        <row r="1428">
          <cell r="B1428" t="str">
            <v>Oromia</v>
          </cell>
        </row>
        <row r="1429">
          <cell r="B1429" t="str">
            <v>YeDebub Bihēroch Bihēreseboch na Hizboch</v>
          </cell>
        </row>
        <row r="1430">
          <cell r="B1430" t="str">
            <v>Southern Nations, Nationalities and Peoples</v>
          </cell>
        </row>
        <row r="1431">
          <cell r="B1431" t="str">
            <v>Sumalē</v>
          </cell>
        </row>
        <row r="1432">
          <cell r="B1432" t="str">
            <v>Somali</v>
          </cell>
        </row>
        <row r="1433">
          <cell r="B1433" t="str">
            <v>Tigray</v>
          </cell>
        </row>
        <row r="1434">
          <cell r="B1434" t="str">
            <v>Tigrai</v>
          </cell>
        </row>
        <row r="1435">
          <cell r="B1435" t="str">
            <v>Ādīs Ābeba</v>
          </cell>
        </row>
        <row r="1436">
          <cell r="B1436" t="str">
            <v>Addis Ababa</v>
          </cell>
        </row>
        <row r="1437">
          <cell r="B1437" t="str">
            <v>Dirē Dawa</v>
          </cell>
        </row>
        <row r="1438">
          <cell r="B1438" t="str">
            <v>Dire Dawa</v>
          </cell>
        </row>
        <row r="1439">
          <cell r="B1439" t="str">
            <v>Ahvenanmaan maakunta</v>
          </cell>
        </row>
        <row r="1440">
          <cell r="B1440" t="str">
            <v>Landskapet Åland</v>
          </cell>
        </row>
        <row r="1441">
          <cell r="B1441" t="str">
            <v>Etelä-Karjala</v>
          </cell>
        </row>
        <row r="1442">
          <cell r="B1442" t="str">
            <v>Södra Karelen</v>
          </cell>
        </row>
        <row r="1443">
          <cell r="B1443" t="str">
            <v>Etelä-Pohjanmaa</v>
          </cell>
        </row>
        <row r="1444">
          <cell r="B1444" t="str">
            <v>Södra Österbotten</v>
          </cell>
        </row>
        <row r="1445">
          <cell r="B1445" t="str">
            <v>Etelä-Savo</v>
          </cell>
        </row>
        <row r="1446">
          <cell r="B1446" t="str">
            <v>Södra Savolax</v>
          </cell>
        </row>
        <row r="1447">
          <cell r="B1447" t="str">
            <v>Kainuu</v>
          </cell>
        </row>
        <row r="1448">
          <cell r="B1448" t="str">
            <v>Kajanaland</v>
          </cell>
        </row>
        <row r="1449">
          <cell r="B1449" t="str">
            <v>Kanta-Häme</v>
          </cell>
        </row>
        <row r="1450">
          <cell r="B1450" t="str">
            <v>Egentliga Tavastland</v>
          </cell>
        </row>
        <row r="1451">
          <cell r="B1451" t="str">
            <v>Keski-Pohjanmaa</v>
          </cell>
        </row>
        <row r="1452">
          <cell r="B1452" t="str">
            <v>Mellersta Österbotten</v>
          </cell>
        </row>
        <row r="1453">
          <cell r="B1453" t="str">
            <v>Keski-Suomi</v>
          </cell>
        </row>
        <row r="1454">
          <cell r="B1454" t="str">
            <v>Mellersta Finland</v>
          </cell>
        </row>
        <row r="1455">
          <cell r="B1455" t="str">
            <v>Kymenlaakso</v>
          </cell>
        </row>
        <row r="1456">
          <cell r="B1456" t="str">
            <v>Kymmenedalen</v>
          </cell>
        </row>
        <row r="1457">
          <cell r="B1457" t="str">
            <v>Lappi</v>
          </cell>
        </row>
        <row r="1458">
          <cell r="B1458" t="str">
            <v>Lappland</v>
          </cell>
        </row>
        <row r="1459">
          <cell r="B1459" t="str">
            <v>Pirkanmaa</v>
          </cell>
        </row>
        <row r="1460">
          <cell r="B1460" t="str">
            <v>Birkaland</v>
          </cell>
        </row>
        <row r="1461">
          <cell r="B1461" t="str">
            <v>Pohjanmaa</v>
          </cell>
        </row>
        <row r="1462">
          <cell r="B1462" t="str">
            <v>Österbotten</v>
          </cell>
        </row>
        <row r="1463">
          <cell r="B1463" t="str">
            <v>Pohjois-Karjala</v>
          </cell>
        </row>
        <row r="1464">
          <cell r="B1464" t="str">
            <v>Norra Karelen</v>
          </cell>
        </row>
        <row r="1465">
          <cell r="B1465" t="str">
            <v>Pohjois-Pohjanmaa</v>
          </cell>
        </row>
        <row r="1466">
          <cell r="B1466" t="str">
            <v>Norra Österbotten</v>
          </cell>
        </row>
        <row r="1467">
          <cell r="B1467" t="str">
            <v>Pohjois-Savo</v>
          </cell>
        </row>
        <row r="1468">
          <cell r="B1468" t="str">
            <v>Norra Savolax</v>
          </cell>
        </row>
        <row r="1469">
          <cell r="B1469" t="str">
            <v>Päijät-Häme</v>
          </cell>
        </row>
        <row r="1470">
          <cell r="B1470" t="str">
            <v>Päijänne-Tavastland</v>
          </cell>
        </row>
        <row r="1471">
          <cell r="B1471" t="str">
            <v>Satakunta</v>
          </cell>
        </row>
        <row r="1472">
          <cell r="B1472" t="str">
            <v>Satakunda</v>
          </cell>
        </row>
        <row r="1473">
          <cell r="B1473" t="str">
            <v>Uusimaa</v>
          </cell>
        </row>
        <row r="1474">
          <cell r="B1474" t="str">
            <v>Nyland</v>
          </cell>
        </row>
        <row r="1475">
          <cell r="B1475" t="str">
            <v>Varsinais-Suomi</v>
          </cell>
        </row>
        <row r="1476">
          <cell r="B1476" t="str">
            <v>Egentliga Finland</v>
          </cell>
        </row>
        <row r="1477">
          <cell r="B1477" t="str">
            <v>Rotuma</v>
          </cell>
        </row>
        <row r="1478">
          <cell r="B1478" t="str">
            <v>Central</v>
          </cell>
        </row>
        <row r="1479">
          <cell r="B1479" t="str">
            <v>Naitasiri</v>
          </cell>
        </row>
        <row r="1480">
          <cell r="B1480" t="str">
            <v>Namosi</v>
          </cell>
        </row>
        <row r="1481">
          <cell r="B1481" t="str">
            <v>Rewa</v>
          </cell>
        </row>
        <row r="1482">
          <cell r="B1482" t="str">
            <v>Serua</v>
          </cell>
        </row>
        <row r="1483">
          <cell r="B1483" t="str">
            <v>Tailevu</v>
          </cell>
        </row>
        <row r="1484">
          <cell r="B1484" t="str">
            <v>Eastern</v>
          </cell>
        </row>
        <row r="1485">
          <cell r="B1485" t="str">
            <v>Kadavu</v>
          </cell>
        </row>
        <row r="1486">
          <cell r="B1486" t="str">
            <v>Lau</v>
          </cell>
        </row>
        <row r="1487">
          <cell r="B1487" t="str">
            <v>Lomaiviti</v>
          </cell>
        </row>
        <row r="1488">
          <cell r="B1488" t="str">
            <v>Northern</v>
          </cell>
        </row>
        <row r="1489">
          <cell r="B1489" t="str">
            <v>Bua</v>
          </cell>
        </row>
        <row r="1490">
          <cell r="B1490" t="str">
            <v>Cakaudrove</v>
          </cell>
        </row>
        <row r="1491">
          <cell r="B1491" t="str">
            <v>Macuata</v>
          </cell>
        </row>
        <row r="1492">
          <cell r="B1492" t="str">
            <v>Western</v>
          </cell>
        </row>
        <row r="1493">
          <cell r="B1493" t="str">
            <v>Ba</v>
          </cell>
        </row>
        <row r="1494">
          <cell r="B1494" t="str">
            <v>Nadroga and Navosa</v>
          </cell>
        </row>
        <row r="1495">
          <cell r="B1495" t="str">
            <v>Ra</v>
          </cell>
        </row>
        <row r="1496">
          <cell r="B1496" t="str">
            <v>Kosrae</v>
          </cell>
        </row>
        <row r="1497">
          <cell r="B1497" t="str">
            <v>Pohnpei</v>
          </cell>
        </row>
        <row r="1498">
          <cell r="B1498" t="str">
            <v>Chuuk</v>
          </cell>
        </row>
        <row r="1499">
          <cell r="B1499" t="str">
            <v>Yap</v>
          </cell>
        </row>
        <row r="1500">
          <cell r="B1500" t="str">
            <v>Auvergne-Rhône-Alpes</v>
          </cell>
        </row>
        <row r="1501">
          <cell r="B1501" t="str">
            <v>Ain</v>
          </cell>
        </row>
        <row r="1502">
          <cell r="B1502" t="str">
            <v>Allier</v>
          </cell>
        </row>
        <row r="1503">
          <cell r="B1503" t="str">
            <v>Ardèche</v>
          </cell>
        </row>
        <row r="1504">
          <cell r="B1504" t="str">
            <v>Cantal</v>
          </cell>
        </row>
        <row r="1505">
          <cell r="B1505" t="str">
            <v>Drôme</v>
          </cell>
        </row>
        <row r="1506">
          <cell r="B1506" t="str">
            <v>Isère</v>
          </cell>
        </row>
        <row r="1507">
          <cell r="B1507" t="str">
            <v>Loire</v>
          </cell>
        </row>
        <row r="1508">
          <cell r="B1508" t="str">
            <v>Haute-Loire</v>
          </cell>
        </row>
        <row r="1509">
          <cell r="B1509" t="str">
            <v>Puy-de-Dôme</v>
          </cell>
        </row>
        <row r="1510">
          <cell r="B1510" t="str">
            <v>Rhône</v>
          </cell>
        </row>
        <row r="1511">
          <cell r="B1511" t="str">
            <v>Savoie</v>
          </cell>
        </row>
        <row r="1512">
          <cell r="B1512" t="str">
            <v>Haute-Savoie</v>
          </cell>
        </row>
        <row r="1513">
          <cell r="B1513" t="str">
            <v>Bourgogne-Franche-Comté</v>
          </cell>
        </row>
        <row r="1514">
          <cell r="B1514" t="str">
            <v>Côte-d'Or</v>
          </cell>
        </row>
        <row r="1515">
          <cell r="B1515" t="str">
            <v>Doubs</v>
          </cell>
        </row>
        <row r="1516">
          <cell r="B1516" t="str">
            <v>Jura</v>
          </cell>
        </row>
        <row r="1517">
          <cell r="B1517" t="str">
            <v>Nièvre</v>
          </cell>
        </row>
        <row r="1518">
          <cell r="B1518" t="str">
            <v>Haute-Saône</v>
          </cell>
        </row>
        <row r="1519">
          <cell r="B1519" t="str">
            <v>Saône-et-Loire</v>
          </cell>
        </row>
        <row r="1520">
          <cell r="B1520" t="str">
            <v>Yonne</v>
          </cell>
        </row>
        <row r="1521">
          <cell r="B1521" t="str">
            <v>Territoire de Belfort</v>
          </cell>
        </row>
        <row r="1522">
          <cell r="B1522" t="str">
            <v>Bretagne</v>
          </cell>
        </row>
        <row r="1523">
          <cell r="B1523" t="str">
            <v>Côtes-d'Armor</v>
          </cell>
        </row>
        <row r="1524">
          <cell r="B1524" t="str">
            <v>Finistère</v>
          </cell>
        </row>
        <row r="1525">
          <cell r="B1525" t="str">
            <v>Ille-et-Vilaine</v>
          </cell>
        </row>
        <row r="1526">
          <cell r="B1526" t="str">
            <v>Morbihan</v>
          </cell>
        </row>
        <row r="1527">
          <cell r="B1527" t="str">
            <v>Centre-Val de Loire</v>
          </cell>
        </row>
        <row r="1528">
          <cell r="B1528" t="str">
            <v>Cher</v>
          </cell>
        </row>
        <row r="1529">
          <cell r="B1529" t="str">
            <v>Eure-et-Loir</v>
          </cell>
        </row>
        <row r="1530">
          <cell r="B1530" t="str">
            <v>Indre</v>
          </cell>
        </row>
        <row r="1531">
          <cell r="B1531" t="str">
            <v>Indre-et-Loire</v>
          </cell>
        </row>
        <row r="1532">
          <cell r="B1532" t="str">
            <v>Loir-et-Cher</v>
          </cell>
        </row>
        <row r="1533">
          <cell r="B1533" t="str">
            <v>Loiret</v>
          </cell>
        </row>
        <row r="1534">
          <cell r="B1534" t="str">
            <v>Grand-Est</v>
          </cell>
        </row>
        <row r="1535">
          <cell r="B1535" t="str">
            <v>Ardennes</v>
          </cell>
        </row>
        <row r="1536">
          <cell r="B1536" t="str">
            <v>Aube</v>
          </cell>
        </row>
        <row r="1537">
          <cell r="B1537" t="str">
            <v>Marne</v>
          </cell>
        </row>
        <row r="1538">
          <cell r="B1538" t="str">
            <v>Haute-Marne</v>
          </cell>
        </row>
        <row r="1539">
          <cell r="B1539" t="str">
            <v>Meurthe-et-Moselle</v>
          </cell>
        </row>
        <row r="1540">
          <cell r="B1540" t="str">
            <v>Meuse</v>
          </cell>
        </row>
        <row r="1541">
          <cell r="B1541" t="str">
            <v>Moselle</v>
          </cell>
        </row>
        <row r="1542">
          <cell r="B1542" t="str">
            <v>Bas-Rhin</v>
          </cell>
        </row>
        <row r="1543">
          <cell r="B1543" t="str">
            <v>Haut-Rhin</v>
          </cell>
        </row>
        <row r="1544">
          <cell r="B1544" t="str">
            <v>Vosges</v>
          </cell>
        </row>
        <row r="1545">
          <cell r="B1545" t="str">
            <v>Hauts-de-France</v>
          </cell>
        </row>
        <row r="1546">
          <cell r="B1546" t="str">
            <v>Aisne</v>
          </cell>
        </row>
        <row r="1547">
          <cell r="B1547" t="str">
            <v>Nord</v>
          </cell>
        </row>
        <row r="1548">
          <cell r="B1548" t="str">
            <v>Oise</v>
          </cell>
        </row>
        <row r="1549">
          <cell r="B1549" t="str">
            <v>Pas-de-Calais</v>
          </cell>
        </row>
        <row r="1550">
          <cell r="B1550" t="str">
            <v>Somme</v>
          </cell>
        </row>
        <row r="1551">
          <cell r="B1551" t="str">
            <v>Île-de-France</v>
          </cell>
        </row>
        <row r="1552">
          <cell r="B1552" t="str">
            <v>Paris</v>
          </cell>
        </row>
        <row r="1553">
          <cell r="B1553" t="str">
            <v>Seine-et-Marne</v>
          </cell>
        </row>
        <row r="1554">
          <cell r="B1554" t="str">
            <v>Yvelines</v>
          </cell>
        </row>
        <row r="1555">
          <cell r="B1555" t="str">
            <v>Essonne</v>
          </cell>
        </row>
        <row r="1556">
          <cell r="B1556" t="str">
            <v>Hauts-de-Seine</v>
          </cell>
        </row>
        <row r="1557">
          <cell r="B1557" t="str">
            <v>Seine-Saint-Denis</v>
          </cell>
        </row>
        <row r="1558">
          <cell r="B1558" t="str">
            <v>Val-de-Marne</v>
          </cell>
        </row>
        <row r="1559">
          <cell r="B1559" t="str">
            <v>Val-d'Oise</v>
          </cell>
        </row>
        <row r="1560">
          <cell r="B1560" t="str">
            <v>Nouvelle-Aquitaine</v>
          </cell>
        </row>
        <row r="1561">
          <cell r="B1561" t="str">
            <v>Charente</v>
          </cell>
        </row>
        <row r="1562">
          <cell r="B1562" t="str">
            <v>Charente-Maritime</v>
          </cell>
        </row>
        <row r="1563">
          <cell r="B1563" t="str">
            <v>Corrèze</v>
          </cell>
        </row>
        <row r="1564">
          <cell r="B1564" t="str">
            <v>Creuse</v>
          </cell>
        </row>
        <row r="1565">
          <cell r="B1565" t="str">
            <v>Dordogne</v>
          </cell>
        </row>
        <row r="1566">
          <cell r="B1566" t="str">
            <v>Gironde</v>
          </cell>
        </row>
        <row r="1567">
          <cell r="B1567" t="str">
            <v>Landes</v>
          </cell>
        </row>
        <row r="1568">
          <cell r="B1568" t="str">
            <v>Lot-et-Garonne</v>
          </cell>
        </row>
        <row r="1569">
          <cell r="B1569" t="str">
            <v>Pyrénées-Atlantiques</v>
          </cell>
        </row>
        <row r="1570">
          <cell r="B1570" t="str">
            <v>Deux-Sèvres</v>
          </cell>
        </row>
        <row r="1571">
          <cell r="B1571" t="str">
            <v>Vienne</v>
          </cell>
        </row>
        <row r="1572">
          <cell r="B1572" t="str">
            <v>Haute-Vienne</v>
          </cell>
        </row>
        <row r="1573">
          <cell r="B1573" t="str">
            <v>Normandie</v>
          </cell>
        </row>
        <row r="1574">
          <cell r="B1574" t="str">
            <v>Calvados</v>
          </cell>
        </row>
        <row r="1575">
          <cell r="B1575" t="str">
            <v>Eure</v>
          </cell>
        </row>
        <row r="1576">
          <cell r="B1576" t="str">
            <v>Manche</v>
          </cell>
        </row>
        <row r="1577">
          <cell r="B1577" t="str">
            <v>Orne</v>
          </cell>
        </row>
        <row r="1578">
          <cell r="B1578" t="str">
            <v>Seine-Maritime</v>
          </cell>
        </row>
        <row r="1579">
          <cell r="B1579" t="str">
            <v>Occitanie</v>
          </cell>
        </row>
        <row r="1580">
          <cell r="B1580" t="str">
            <v>Ariège</v>
          </cell>
        </row>
        <row r="1581">
          <cell r="B1581" t="str">
            <v>Aude</v>
          </cell>
        </row>
        <row r="1582">
          <cell r="B1582" t="str">
            <v>Aveyron</v>
          </cell>
        </row>
        <row r="1583">
          <cell r="B1583" t="str">
            <v>Gard</v>
          </cell>
        </row>
        <row r="1584">
          <cell r="B1584" t="str">
            <v>Haute-Garonne</v>
          </cell>
        </row>
        <row r="1585">
          <cell r="B1585" t="str">
            <v>Gers</v>
          </cell>
        </row>
        <row r="1586">
          <cell r="B1586" t="str">
            <v>Hérault</v>
          </cell>
        </row>
        <row r="1587">
          <cell r="B1587" t="str">
            <v>Lot</v>
          </cell>
        </row>
        <row r="1588">
          <cell r="B1588" t="str">
            <v>Lozère</v>
          </cell>
        </row>
        <row r="1589">
          <cell r="B1589" t="str">
            <v>Hautes-Pyrénées</v>
          </cell>
        </row>
        <row r="1590">
          <cell r="B1590" t="str">
            <v>Pyrénées-Orientales</v>
          </cell>
        </row>
        <row r="1591">
          <cell r="B1591" t="str">
            <v>Tarn</v>
          </cell>
        </row>
        <row r="1592">
          <cell r="B1592" t="str">
            <v>Tarn-et-Garonne</v>
          </cell>
        </row>
        <row r="1593">
          <cell r="B1593" t="str">
            <v>Provence-Alpes-Côte-d’Azur</v>
          </cell>
        </row>
        <row r="1594">
          <cell r="B1594" t="str">
            <v>Alpes-de-Haute-Provence</v>
          </cell>
        </row>
        <row r="1595">
          <cell r="B1595" t="str">
            <v>Hautes-Alpes</v>
          </cell>
        </row>
        <row r="1596">
          <cell r="B1596" t="str">
            <v>Alpes-Maritimes</v>
          </cell>
        </row>
        <row r="1597">
          <cell r="B1597" t="str">
            <v>Bouches-du-Rhône</v>
          </cell>
        </row>
        <row r="1598">
          <cell r="B1598" t="str">
            <v>Var</v>
          </cell>
        </row>
        <row r="1599">
          <cell r="B1599" t="str">
            <v>Vaucluse</v>
          </cell>
        </row>
        <row r="1600">
          <cell r="B1600" t="str">
            <v>Pays-de-la-Loire</v>
          </cell>
        </row>
        <row r="1601">
          <cell r="B1601" t="str">
            <v>Loire-Atlantique</v>
          </cell>
        </row>
        <row r="1602">
          <cell r="B1602" t="str">
            <v>Maine-et-Loire</v>
          </cell>
        </row>
        <row r="1603">
          <cell r="B1603" t="str">
            <v>Mayenne</v>
          </cell>
        </row>
        <row r="1604">
          <cell r="B1604" t="str">
            <v>Sarthe</v>
          </cell>
        </row>
        <row r="1605">
          <cell r="B1605" t="str">
            <v>Vendée</v>
          </cell>
        </row>
        <row r="1606">
          <cell r="B1606" t="str">
            <v>Clipperton</v>
          </cell>
        </row>
        <row r="1607">
          <cell r="B1607" t="str">
            <v>Saint-Barthélemy (see also separate country code entry under BL)</v>
          </cell>
        </row>
        <row r="1608">
          <cell r="B1608" t="str">
            <v>Guyane (française) (see also separate country code entry under GF)</v>
          </cell>
        </row>
        <row r="1609">
          <cell r="B1609" t="str">
            <v>Saint-Martin (see also separate country code entry under MF)</v>
          </cell>
        </row>
        <row r="1610">
          <cell r="B1610" t="str">
            <v>Martinique (see also separate country code entry under MQ)</v>
          </cell>
        </row>
        <row r="1611">
          <cell r="B1611" t="str">
            <v>Nouvelle-Calédonie (see also separate country code entry under NC)</v>
          </cell>
        </row>
        <row r="1612">
          <cell r="B1612" t="str">
            <v>Polynésie française (see also separate country code entry under PF)</v>
          </cell>
        </row>
        <row r="1613">
          <cell r="B1613" t="str">
            <v>Saint-Pierre-et-Miquelon (see also separate country code entry under PM)</v>
          </cell>
        </row>
        <row r="1614">
          <cell r="B1614" t="str">
            <v>Terres australes françaises (see also separate country code entry under TF)</v>
          </cell>
        </row>
        <row r="1615">
          <cell r="B1615" t="str">
            <v>Wallis-et-Futuna (see also separate country code entry under WF)</v>
          </cell>
        </row>
        <row r="1616">
          <cell r="B1616" t="str">
            <v>Guadeloupe</v>
          </cell>
        </row>
        <row r="1617">
          <cell r="B1617" t="str">
            <v>Guadeloupe (see also separate country code entry under GP)</v>
          </cell>
        </row>
        <row r="1618">
          <cell r="B1618" t="str">
            <v>La Réunion</v>
          </cell>
        </row>
        <row r="1619">
          <cell r="B1619" t="str">
            <v>La Réunion (see also separate country code entry under RE)</v>
          </cell>
        </row>
        <row r="1620">
          <cell r="B1620" t="str">
            <v>Mayotte</v>
          </cell>
        </row>
        <row r="1621">
          <cell r="B1621" t="str">
            <v>Mayotte (see also separate country code entry under YT)</v>
          </cell>
        </row>
        <row r="1622">
          <cell r="B1622" t="str">
            <v>Corse</v>
          </cell>
        </row>
        <row r="1623">
          <cell r="B1623" t="str">
            <v>Corse-du-Sud</v>
          </cell>
        </row>
        <row r="1624">
          <cell r="B1624" t="str">
            <v>Haute-Corse</v>
          </cell>
        </row>
        <row r="1625">
          <cell r="B1625" t="str">
            <v>Estuaire</v>
          </cell>
        </row>
        <row r="1626">
          <cell r="B1626" t="str">
            <v>Haut-Ogooué</v>
          </cell>
        </row>
        <row r="1627">
          <cell r="B1627" t="str">
            <v>Moyen-Ogooué</v>
          </cell>
        </row>
        <row r="1628">
          <cell r="B1628" t="str">
            <v>Ngounié</v>
          </cell>
        </row>
        <row r="1629">
          <cell r="B1629" t="str">
            <v>Nyanga</v>
          </cell>
        </row>
        <row r="1630">
          <cell r="B1630" t="str">
            <v>Ogooué-Ivindo</v>
          </cell>
        </row>
        <row r="1631">
          <cell r="B1631" t="str">
            <v>Ogooué-Lolo</v>
          </cell>
        </row>
        <row r="1632">
          <cell r="B1632" t="str">
            <v>Ogooué-Maritime</v>
          </cell>
        </row>
        <row r="1633">
          <cell r="B1633" t="str">
            <v>Woleu-Ntem</v>
          </cell>
        </row>
        <row r="1634">
          <cell r="B1634" t="str">
            <v>Aberdeenshire</v>
          </cell>
        </row>
        <row r="1635">
          <cell r="B1635" t="str">
            <v>Aberdeen City</v>
          </cell>
        </row>
        <row r="1636">
          <cell r="B1636" t="str">
            <v>Argyll and Bute</v>
          </cell>
        </row>
        <row r="1637">
          <cell r="B1637" t="str">
            <v>Angus</v>
          </cell>
        </row>
        <row r="1638">
          <cell r="B1638" t="str">
            <v>Clackmannanshire</v>
          </cell>
        </row>
        <row r="1639">
          <cell r="B1639" t="str">
            <v>Dumfries and Galloway</v>
          </cell>
        </row>
        <row r="1640">
          <cell r="B1640" t="str">
            <v>Dundee City</v>
          </cell>
        </row>
        <row r="1641">
          <cell r="B1641" t="str">
            <v>East Ayrshire</v>
          </cell>
        </row>
        <row r="1642">
          <cell r="B1642" t="str">
            <v>Edinburgh, City of</v>
          </cell>
        </row>
        <row r="1643">
          <cell r="B1643" t="str">
            <v>East Dunbartonshire</v>
          </cell>
        </row>
        <row r="1644">
          <cell r="B1644" t="str">
            <v>East Lothian</v>
          </cell>
        </row>
        <row r="1645">
          <cell r="B1645" t="str">
            <v>Eilean Siar</v>
          </cell>
        </row>
        <row r="1646">
          <cell r="B1646" t="str">
            <v>East Renfrewshire</v>
          </cell>
        </row>
        <row r="1647">
          <cell r="B1647" t="str">
            <v>Falkirk</v>
          </cell>
        </row>
        <row r="1648">
          <cell r="B1648" t="str">
            <v>Fife</v>
          </cell>
        </row>
        <row r="1649">
          <cell r="B1649" t="str">
            <v>Glasgow City</v>
          </cell>
        </row>
        <row r="1650">
          <cell r="B1650" t="str">
            <v>Highland</v>
          </cell>
        </row>
        <row r="1651">
          <cell r="B1651" t="str">
            <v>Inverclyde</v>
          </cell>
        </row>
        <row r="1652">
          <cell r="B1652" t="str">
            <v>Midlothian</v>
          </cell>
        </row>
        <row r="1653">
          <cell r="B1653" t="str">
            <v>Moray</v>
          </cell>
        </row>
        <row r="1654">
          <cell r="B1654" t="str">
            <v>North Ayrshire</v>
          </cell>
        </row>
        <row r="1655">
          <cell r="B1655" t="str">
            <v>North Lanarkshire</v>
          </cell>
        </row>
        <row r="1656">
          <cell r="B1656" t="str">
            <v>Orkney Islands</v>
          </cell>
        </row>
        <row r="1657">
          <cell r="B1657" t="str">
            <v>Perth and Kinross</v>
          </cell>
        </row>
        <row r="1658">
          <cell r="B1658" t="str">
            <v>Renfrewshire</v>
          </cell>
        </row>
        <row r="1659">
          <cell r="B1659" t="str">
            <v>South Ayrshire</v>
          </cell>
        </row>
        <row r="1660">
          <cell r="B1660" t="str">
            <v>Scottish Borders, The</v>
          </cell>
        </row>
        <row r="1661">
          <cell r="B1661" t="str">
            <v>South Lanarkshire</v>
          </cell>
        </row>
        <row r="1662">
          <cell r="B1662" t="str">
            <v>Stirling</v>
          </cell>
        </row>
        <row r="1663">
          <cell r="B1663" t="str">
            <v>West Dunbartonshire</v>
          </cell>
        </row>
        <row r="1664">
          <cell r="B1664" t="str">
            <v>West Lothian</v>
          </cell>
        </row>
        <row r="1665">
          <cell r="B1665" t="str">
            <v>Shetland Islands</v>
          </cell>
        </row>
        <row r="1666">
          <cell r="B1666" t="str">
            <v>Buckinghamshire</v>
          </cell>
        </row>
        <row r="1667">
          <cell r="B1667" t="str">
            <v>Cambridgeshire</v>
          </cell>
        </row>
        <row r="1668">
          <cell r="B1668" t="str">
            <v>Cumbria</v>
          </cell>
        </row>
        <row r="1669">
          <cell r="B1669" t="str">
            <v>Derbyshire</v>
          </cell>
        </row>
        <row r="1670">
          <cell r="B1670" t="str">
            <v>Devon</v>
          </cell>
        </row>
        <row r="1671">
          <cell r="B1671" t="str">
            <v>Dorset</v>
          </cell>
        </row>
        <row r="1672">
          <cell r="B1672" t="str">
            <v>Essex</v>
          </cell>
        </row>
        <row r="1673">
          <cell r="B1673" t="str">
            <v>East Sussex</v>
          </cell>
        </row>
        <row r="1674">
          <cell r="B1674" t="str">
            <v>Gloucestershire</v>
          </cell>
        </row>
        <row r="1675">
          <cell r="B1675" t="str">
            <v>Hampshire</v>
          </cell>
        </row>
        <row r="1676">
          <cell r="B1676" t="str">
            <v>Hertfordshire</v>
          </cell>
        </row>
        <row r="1677">
          <cell r="B1677" t="str">
            <v>Kent</v>
          </cell>
        </row>
        <row r="1678">
          <cell r="B1678" t="str">
            <v>Lancashire</v>
          </cell>
        </row>
        <row r="1679">
          <cell r="B1679" t="str">
            <v>Leicestershire</v>
          </cell>
        </row>
        <row r="1680">
          <cell r="B1680" t="str">
            <v>Lincolnshire</v>
          </cell>
        </row>
        <row r="1681">
          <cell r="B1681" t="str">
            <v>Norfolk</v>
          </cell>
        </row>
        <row r="1682">
          <cell r="B1682" t="str">
            <v>Northamptonshire</v>
          </cell>
        </row>
        <row r="1683">
          <cell r="B1683" t="str">
            <v>Nottinghamshire</v>
          </cell>
        </row>
        <row r="1684">
          <cell r="B1684" t="str">
            <v>North Yorkshire</v>
          </cell>
        </row>
        <row r="1685">
          <cell r="B1685" t="str">
            <v>Oxfordshire</v>
          </cell>
        </row>
        <row r="1686">
          <cell r="B1686" t="str">
            <v>Suffolk</v>
          </cell>
        </row>
        <row r="1687">
          <cell r="B1687" t="str">
            <v>Somerset</v>
          </cell>
        </row>
        <row r="1688">
          <cell r="B1688" t="str">
            <v>Surrey</v>
          </cell>
        </row>
        <row r="1689">
          <cell r="B1689" t="str">
            <v>Staffordshire</v>
          </cell>
        </row>
        <row r="1690">
          <cell r="B1690" t="str">
            <v>Warwickshire</v>
          </cell>
        </row>
        <row r="1691">
          <cell r="B1691" t="str">
            <v>Worcestershire</v>
          </cell>
        </row>
        <row r="1692">
          <cell r="B1692" t="str">
            <v>West Sussex</v>
          </cell>
        </row>
        <row r="1693">
          <cell r="B1693" t="str">
            <v>Armagh City, Banbridge and Craigavon</v>
          </cell>
        </row>
        <row r="1694">
          <cell r="B1694" t="str">
            <v>Ards and North Down</v>
          </cell>
        </row>
        <row r="1695">
          <cell r="B1695" t="str">
            <v>Antrim and Newtownabbey</v>
          </cell>
        </row>
        <row r="1696">
          <cell r="B1696" t="str">
            <v>Belfast</v>
          </cell>
        </row>
        <row r="1697">
          <cell r="B1697" t="str">
            <v>Causeway Coast and Glens</v>
          </cell>
        </row>
        <row r="1698">
          <cell r="B1698" t="str">
            <v>Derry City and Strabane</v>
          </cell>
        </row>
        <row r="1699">
          <cell r="B1699" t="str">
            <v>Fermanagh and Omagh</v>
          </cell>
        </row>
        <row r="1700">
          <cell r="B1700" t="str">
            <v>Lisburn and Castlereagh</v>
          </cell>
        </row>
        <row r="1701">
          <cell r="B1701" t="str">
            <v>Mid and East Antrim</v>
          </cell>
        </row>
        <row r="1702">
          <cell r="B1702" t="str">
            <v>Mid Ulster</v>
          </cell>
        </row>
        <row r="1703">
          <cell r="B1703" t="str">
            <v>Newry, Mourne and Down</v>
          </cell>
        </row>
        <row r="1704">
          <cell r="B1704" t="str">
            <v>Isle of Anglesey [Sir Ynys Môn GB-YNM]</v>
          </cell>
        </row>
        <row r="1705">
          <cell r="B1705" t="str">
            <v>Bath and North East Somerset</v>
          </cell>
        </row>
        <row r="1706">
          <cell r="B1706" t="str">
            <v>Blackburn with Darwen</v>
          </cell>
        </row>
        <row r="1707">
          <cell r="B1707" t="str">
            <v>Bedford</v>
          </cell>
        </row>
        <row r="1708">
          <cell r="B1708" t="str">
            <v>Bridgend [Pen-y-bont ar Ogwr GB-POG]</v>
          </cell>
        </row>
        <row r="1709">
          <cell r="B1709" t="str">
            <v>Blaenau Gwent</v>
          </cell>
        </row>
        <row r="1710">
          <cell r="B1710" t="str">
            <v>Bournemouth</v>
          </cell>
        </row>
        <row r="1711">
          <cell r="B1711" t="str">
            <v>Brighton and Hove</v>
          </cell>
        </row>
        <row r="1712">
          <cell r="B1712" t="str">
            <v>Blackpool</v>
          </cell>
        </row>
        <row r="1713">
          <cell r="B1713" t="str">
            <v>Bracknell Forest</v>
          </cell>
        </row>
        <row r="1714">
          <cell r="B1714" t="str">
            <v>Bristol, City of</v>
          </cell>
        </row>
        <row r="1715">
          <cell r="B1715" t="str">
            <v>Caerphilly [Caerffili GB-CAF]</v>
          </cell>
        </row>
        <row r="1716">
          <cell r="B1716" t="str">
            <v>Central Bedfordshire</v>
          </cell>
        </row>
        <row r="1717">
          <cell r="B1717" t="str">
            <v>Ceredigion [Sir Ceredigion]</v>
          </cell>
        </row>
        <row r="1718">
          <cell r="B1718" t="str">
            <v>Cheshire East</v>
          </cell>
        </row>
        <row r="1719">
          <cell r="B1719" t="str">
            <v>Cheshire West and Chester</v>
          </cell>
        </row>
        <row r="1720">
          <cell r="B1720" t="str">
            <v>Carmarthenshire [Sir Gaerfyrddin GB-GFY]</v>
          </cell>
        </row>
        <row r="1721">
          <cell r="B1721" t="str">
            <v>Cornwall</v>
          </cell>
        </row>
        <row r="1722">
          <cell r="B1722" t="str">
            <v>Cardiff [Caerdydd GB-CRD]</v>
          </cell>
        </row>
        <row r="1723">
          <cell r="B1723" t="str">
            <v>Conwy</v>
          </cell>
        </row>
        <row r="1724">
          <cell r="B1724" t="str">
            <v>Darlington</v>
          </cell>
        </row>
        <row r="1725">
          <cell r="B1725" t="str">
            <v>Denbighshire [Sir Ddinbych GB-DDB]</v>
          </cell>
        </row>
        <row r="1726">
          <cell r="B1726" t="str">
            <v>Derby</v>
          </cell>
        </row>
        <row r="1727">
          <cell r="B1727" t="str">
            <v>Durham County</v>
          </cell>
        </row>
        <row r="1728">
          <cell r="B1728" t="str">
            <v>East Riding of Yorkshire</v>
          </cell>
        </row>
        <row r="1729">
          <cell r="B1729" t="str">
            <v>Flintshire [Sir y Fflint GB-FFL]</v>
          </cell>
        </row>
        <row r="1730">
          <cell r="B1730" t="str">
            <v>Gwynedd</v>
          </cell>
        </row>
        <row r="1731">
          <cell r="B1731" t="str">
            <v>Halton</v>
          </cell>
        </row>
        <row r="1732">
          <cell r="B1732" t="str">
            <v>Herefordshire</v>
          </cell>
        </row>
        <row r="1733">
          <cell r="B1733" t="str">
            <v>Hartlepool</v>
          </cell>
        </row>
        <row r="1734">
          <cell r="B1734" t="str">
            <v>Isles of Scilly</v>
          </cell>
        </row>
        <row r="1735">
          <cell r="B1735" t="str">
            <v>Isle of Wight</v>
          </cell>
        </row>
        <row r="1736">
          <cell r="B1736" t="str">
            <v>Kingston upon Hull</v>
          </cell>
        </row>
        <row r="1737">
          <cell r="B1737" t="str">
            <v>Leicester</v>
          </cell>
        </row>
        <row r="1738">
          <cell r="B1738" t="str">
            <v>Luton</v>
          </cell>
        </row>
        <row r="1739">
          <cell r="B1739" t="str">
            <v>Middlesbrough</v>
          </cell>
        </row>
        <row r="1740">
          <cell r="B1740" t="str">
            <v>Medway</v>
          </cell>
        </row>
        <row r="1741">
          <cell r="B1741" t="str">
            <v>Milton Keynes</v>
          </cell>
        </row>
        <row r="1742">
          <cell r="B1742" t="str">
            <v>Monmouthshire [Sir Fynwy GB-FYN]</v>
          </cell>
        </row>
        <row r="1743">
          <cell r="B1743" t="str">
            <v>Merthyr Tydfil [Merthyr Tudful GB-MTU]</v>
          </cell>
        </row>
        <row r="1744">
          <cell r="B1744" t="str">
            <v>Northumberland</v>
          </cell>
        </row>
        <row r="1745">
          <cell r="B1745" t="str">
            <v>North East Lincolnshire</v>
          </cell>
        </row>
        <row r="1746">
          <cell r="B1746" t="str">
            <v>Nottingham</v>
          </cell>
        </row>
        <row r="1747">
          <cell r="B1747" t="str">
            <v>North Lincolnshire</v>
          </cell>
        </row>
        <row r="1748">
          <cell r="B1748" t="str">
            <v>North Somerset</v>
          </cell>
        </row>
        <row r="1749">
          <cell r="B1749" t="str">
            <v>Neath Port Talbot [Castell-nedd Port Talbot GB-CTL]</v>
          </cell>
        </row>
        <row r="1750">
          <cell r="B1750" t="str">
            <v>Newport [Casnewydd GB-CNW]</v>
          </cell>
        </row>
        <row r="1751">
          <cell r="B1751" t="str">
            <v>Pembrokeshire [Sir Benfro GB-BNF]</v>
          </cell>
        </row>
        <row r="1752">
          <cell r="B1752" t="str">
            <v>Plymouth</v>
          </cell>
        </row>
        <row r="1753">
          <cell r="B1753" t="str">
            <v>Poole</v>
          </cell>
        </row>
        <row r="1754">
          <cell r="B1754" t="str">
            <v>Portsmouth</v>
          </cell>
        </row>
        <row r="1755">
          <cell r="B1755" t="str">
            <v>Powys</v>
          </cell>
        </row>
        <row r="1756">
          <cell r="B1756" t="str">
            <v>Peterborough</v>
          </cell>
        </row>
        <row r="1757">
          <cell r="B1757" t="str">
            <v>Redcar and Cleveland</v>
          </cell>
        </row>
        <row r="1758">
          <cell r="B1758" t="str">
            <v>Rhondda, Cynon, Taff [Rhondda, Cynon,Taf]</v>
          </cell>
        </row>
        <row r="1759">
          <cell r="B1759" t="str">
            <v>Reading</v>
          </cell>
        </row>
        <row r="1760">
          <cell r="B1760" t="str">
            <v>Rutland</v>
          </cell>
        </row>
        <row r="1761">
          <cell r="B1761" t="str">
            <v>South Gloucestershire</v>
          </cell>
        </row>
        <row r="1762">
          <cell r="B1762" t="str">
            <v>Shropshire</v>
          </cell>
        </row>
        <row r="1763">
          <cell r="B1763" t="str">
            <v>Slough</v>
          </cell>
        </row>
        <row r="1764">
          <cell r="B1764" t="str">
            <v>Southend-on-Sea</v>
          </cell>
        </row>
        <row r="1765">
          <cell r="B1765" t="str">
            <v>Stoke-on-Trent</v>
          </cell>
        </row>
        <row r="1766">
          <cell r="B1766" t="str">
            <v>Southampton</v>
          </cell>
        </row>
        <row r="1767">
          <cell r="B1767" t="str">
            <v>Stockton-on-Tees</v>
          </cell>
        </row>
        <row r="1768">
          <cell r="B1768" t="str">
            <v>Swansea [Abertawe GB-ATA]</v>
          </cell>
        </row>
        <row r="1769">
          <cell r="B1769" t="str">
            <v>Swindon</v>
          </cell>
        </row>
        <row r="1770">
          <cell r="B1770" t="str">
            <v>Telford and Wrekin</v>
          </cell>
        </row>
        <row r="1771">
          <cell r="B1771" t="str">
            <v>Thurrock</v>
          </cell>
        </row>
        <row r="1772">
          <cell r="B1772" t="str">
            <v>Torbay</v>
          </cell>
        </row>
        <row r="1773">
          <cell r="B1773" t="str">
            <v>Torfaen [Tor-faen]</v>
          </cell>
        </row>
        <row r="1774">
          <cell r="B1774" t="str">
            <v>Vale of Glamorgan, The [Bro Morgannwg GB-BMG]</v>
          </cell>
        </row>
        <row r="1775">
          <cell r="B1775" t="str">
            <v>West Berkshire</v>
          </cell>
        </row>
        <row r="1776">
          <cell r="B1776" t="str">
            <v>Wiltshire</v>
          </cell>
        </row>
        <row r="1777">
          <cell r="B1777" t="str">
            <v>Windsor and Maidenhead</v>
          </cell>
        </row>
        <row r="1778">
          <cell r="B1778" t="str">
            <v>Wokingham</v>
          </cell>
        </row>
        <row r="1779">
          <cell r="B1779" t="str">
            <v>Warrington</v>
          </cell>
        </row>
        <row r="1780">
          <cell r="B1780" t="str">
            <v>Wrexham [Wrecsam GB-WRC]</v>
          </cell>
        </row>
        <row r="1781">
          <cell r="B1781" t="str">
            <v>York</v>
          </cell>
        </row>
        <row r="1782">
          <cell r="B1782" t="str">
            <v>Birmingham</v>
          </cell>
        </row>
        <row r="1783">
          <cell r="B1783" t="str">
            <v>Barnsley</v>
          </cell>
        </row>
        <row r="1784">
          <cell r="B1784" t="str">
            <v>Bolton</v>
          </cell>
        </row>
        <row r="1785">
          <cell r="B1785" t="str">
            <v>Bradford</v>
          </cell>
        </row>
        <row r="1786">
          <cell r="B1786" t="str">
            <v>Bury</v>
          </cell>
        </row>
        <row r="1787">
          <cell r="B1787" t="str">
            <v>Calderdale</v>
          </cell>
        </row>
        <row r="1788">
          <cell r="B1788" t="str">
            <v>Coventry</v>
          </cell>
        </row>
        <row r="1789">
          <cell r="B1789" t="str">
            <v>Doncaster</v>
          </cell>
        </row>
        <row r="1790">
          <cell r="B1790" t="str">
            <v>Dudley</v>
          </cell>
        </row>
        <row r="1791">
          <cell r="B1791" t="str">
            <v>Gateshead</v>
          </cell>
        </row>
        <row r="1792">
          <cell r="B1792" t="str">
            <v>Kirklees</v>
          </cell>
        </row>
        <row r="1793">
          <cell r="B1793" t="str">
            <v>Knowsley</v>
          </cell>
        </row>
        <row r="1794">
          <cell r="B1794" t="str">
            <v>Leeds</v>
          </cell>
        </row>
        <row r="1795">
          <cell r="B1795" t="str">
            <v>Liverpool</v>
          </cell>
        </row>
        <row r="1796">
          <cell r="B1796" t="str">
            <v>Manchester</v>
          </cell>
        </row>
        <row r="1797">
          <cell r="B1797" t="str">
            <v>Newcastle upon Tyne</v>
          </cell>
        </row>
        <row r="1798">
          <cell r="B1798" t="str">
            <v>North Tyneside</v>
          </cell>
        </row>
        <row r="1799">
          <cell r="B1799" t="str">
            <v>Oldham</v>
          </cell>
        </row>
        <row r="1800">
          <cell r="B1800" t="str">
            <v>Rochdale</v>
          </cell>
        </row>
        <row r="1801">
          <cell r="B1801" t="str">
            <v>Rotherham</v>
          </cell>
        </row>
        <row r="1802">
          <cell r="B1802" t="str">
            <v>Sandwell</v>
          </cell>
        </row>
        <row r="1803">
          <cell r="B1803" t="str">
            <v>Sefton</v>
          </cell>
        </row>
        <row r="1804">
          <cell r="B1804" t="str">
            <v>Sheffield</v>
          </cell>
        </row>
        <row r="1805">
          <cell r="B1805" t="str">
            <v>St. Helens</v>
          </cell>
        </row>
        <row r="1806">
          <cell r="B1806" t="str">
            <v>Stockport</v>
          </cell>
        </row>
        <row r="1807">
          <cell r="B1807" t="str">
            <v>Salford</v>
          </cell>
        </row>
        <row r="1808">
          <cell r="B1808" t="str">
            <v>Sunderland</v>
          </cell>
        </row>
        <row r="1809">
          <cell r="B1809" t="str">
            <v>Solihull</v>
          </cell>
        </row>
        <row r="1810">
          <cell r="B1810" t="str">
            <v>South Tyneside</v>
          </cell>
        </row>
        <row r="1811">
          <cell r="B1811" t="str">
            <v>Tameside</v>
          </cell>
        </row>
        <row r="1812">
          <cell r="B1812" t="str">
            <v>Trafford</v>
          </cell>
        </row>
        <row r="1813">
          <cell r="B1813" t="str">
            <v>Wigan</v>
          </cell>
        </row>
        <row r="1814">
          <cell r="B1814" t="str">
            <v>Wakefield</v>
          </cell>
        </row>
        <row r="1815">
          <cell r="B1815" t="str">
            <v>Walsall</v>
          </cell>
        </row>
        <row r="1816">
          <cell r="B1816" t="str">
            <v>Wolverhampton</v>
          </cell>
        </row>
        <row r="1817">
          <cell r="B1817" t="str">
            <v>Wirral</v>
          </cell>
        </row>
        <row r="1818">
          <cell r="B1818" t="str">
            <v>Barking and Dagenham</v>
          </cell>
        </row>
        <row r="1819">
          <cell r="B1819" t="str">
            <v>Brent</v>
          </cell>
        </row>
        <row r="1820">
          <cell r="B1820" t="str">
            <v>Bexley</v>
          </cell>
        </row>
        <row r="1821">
          <cell r="B1821" t="str">
            <v>Barnet</v>
          </cell>
        </row>
        <row r="1822">
          <cell r="B1822" t="str">
            <v>Bromley</v>
          </cell>
        </row>
        <row r="1823">
          <cell r="B1823" t="str">
            <v>Camden</v>
          </cell>
        </row>
        <row r="1824">
          <cell r="B1824" t="str">
            <v>Croydon</v>
          </cell>
        </row>
        <row r="1825">
          <cell r="B1825" t="str">
            <v>Ealing</v>
          </cell>
        </row>
        <row r="1826">
          <cell r="B1826" t="str">
            <v>Enfield</v>
          </cell>
        </row>
        <row r="1827">
          <cell r="B1827" t="str">
            <v>Greenwich</v>
          </cell>
        </row>
        <row r="1828">
          <cell r="B1828" t="str">
            <v>Havering</v>
          </cell>
        </row>
        <row r="1829">
          <cell r="B1829" t="str">
            <v>Hackney</v>
          </cell>
        </row>
        <row r="1830">
          <cell r="B1830" t="str">
            <v>Hillingdon</v>
          </cell>
        </row>
        <row r="1831">
          <cell r="B1831" t="str">
            <v>Hammersmith and Fulham</v>
          </cell>
        </row>
        <row r="1832">
          <cell r="B1832" t="str">
            <v>Hounslow</v>
          </cell>
        </row>
        <row r="1833">
          <cell r="B1833" t="str">
            <v>Harrow</v>
          </cell>
        </row>
        <row r="1834">
          <cell r="B1834" t="str">
            <v>Haringey</v>
          </cell>
        </row>
        <row r="1835">
          <cell r="B1835" t="str">
            <v>Islington</v>
          </cell>
        </row>
        <row r="1836">
          <cell r="B1836" t="str">
            <v>Kensington and Chelsea</v>
          </cell>
        </row>
        <row r="1837">
          <cell r="B1837" t="str">
            <v>Kingston upon Thames</v>
          </cell>
        </row>
        <row r="1838">
          <cell r="B1838" t="str">
            <v>Lambeth</v>
          </cell>
        </row>
        <row r="1839">
          <cell r="B1839" t="str">
            <v>Lewisham</v>
          </cell>
        </row>
        <row r="1840">
          <cell r="B1840" t="str">
            <v>Merton</v>
          </cell>
        </row>
        <row r="1841">
          <cell r="B1841" t="str">
            <v>Newham</v>
          </cell>
        </row>
        <row r="1842">
          <cell r="B1842" t="str">
            <v>Redbridge</v>
          </cell>
        </row>
        <row r="1843">
          <cell r="B1843" t="str">
            <v>Richmond upon Thames</v>
          </cell>
        </row>
        <row r="1844">
          <cell r="B1844" t="str">
            <v>Sutton</v>
          </cell>
        </row>
        <row r="1845">
          <cell r="B1845" t="str">
            <v>Southwark</v>
          </cell>
        </row>
        <row r="1846">
          <cell r="B1846" t="str">
            <v>Tower Hamlets</v>
          </cell>
        </row>
        <row r="1847">
          <cell r="B1847" t="str">
            <v>Waltham Forest</v>
          </cell>
        </row>
        <row r="1848">
          <cell r="B1848" t="str">
            <v>Wandsworth</v>
          </cell>
        </row>
        <row r="1849">
          <cell r="B1849" t="str">
            <v>Westminster</v>
          </cell>
        </row>
        <row r="1850">
          <cell r="B1850" t="str">
            <v>London, City of</v>
          </cell>
        </row>
        <row r="1851">
          <cell r="B1851" t="str">
            <v>Saint Andrew</v>
          </cell>
        </row>
        <row r="1852">
          <cell r="B1852" t="str">
            <v>Saint David</v>
          </cell>
        </row>
        <row r="1853">
          <cell r="B1853" t="str">
            <v>Saint George</v>
          </cell>
        </row>
        <row r="1854">
          <cell r="B1854" t="str">
            <v>Saint John</v>
          </cell>
        </row>
        <row r="1855">
          <cell r="B1855" t="str">
            <v>Saint Mark</v>
          </cell>
        </row>
        <row r="1856">
          <cell r="B1856" t="str">
            <v>Saint Patrick</v>
          </cell>
        </row>
        <row r="1857">
          <cell r="B1857" t="str">
            <v>Southern Grenadine Islands</v>
          </cell>
        </row>
        <row r="1858">
          <cell r="B1858" t="str">
            <v>Guria</v>
          </cell>
        </row>
        <row r="1859">
          <cell r="B1859" t="str">
            <v>Imereti</v>
          </cell>
        </row>
        <row r="1860">
          <cell r="B1860" t="str">
            <v>K'akheti</v>
          </cell>
        </row>
        <row r="1861">
          <cell r="B1861" t="str">
            <v>Kvemo Kartli</v>
          </cell>
        </row>
        <row r="1862">
          <cell r="B1862" t="str">
            <v>Mtskheta-Mtianeti</v>
          </cell>
        </row>
        <row r="1863">
          <cell r="B1863" t="str">
            <v>Rach'a-Lechkhumi-Kvemo Svaneti</v>
          </cell>
        </row>
        <row r="1864">
          <cell r="B1864" t="str">
            <v>Samtskhe-Javakheti</v>
          </cell>
        </row>
        <row r="1865">
          <cell r="B1865" t="str">
            <v>Shida Kartli</v>
          </cell>
        </row>
        <row r="1866">
          <cell r="B1866" t="str">
            <v>Samegrelo-Zemo Svaneti</v>
          </cell>
        </row>
        <row r="1867">
          <cell r="B1867" t="str">
            <v>Abkhazia</v>
          </cell>
        </row>
        <row r="1868">
          <cell r="B1868" t="str">
            <v>Ajaria</v>
          </cell>
        </row>
        <row r="1869">
          <cell r="B1869" t="str">
            <v>Tbilisi</v>
          </cell>
        </row>
        <row r="1870">
          <cell r="B1870" t="str">
            <v>Greater Accra</v>
          </cell>
        </row>
        <row r="1871">
          <cell r="B1871" t="str">
            <v>Ahafo</v>
          </cell>
        </row>
        <row r="1872">
          <cell r="B1872" t="str">
            <v>Ashanti</v>
          </cell>
        </row>
        <row r="1873">
          <cell r="B1873" t="str">
            <v>Bono East</v>
          </cell>
        </row>
        <row r="1874">
          <cell r="B1874" t="str">
            <v>Bono</v>
          </cell>
        </row>
        <row r="1875">
          <cell r="B1875" t="str">
            <v>Central</v>
          </cell>
        </row>
        <row r="1876">
          <cell r="B1876" t="str">
            <v>Eastern</v>
          </cell>
        </row>
        <row r="1877">
          <cell r="B1877" t="str">
            <v>North East</v>
          </cell>
        </row>
        <row r="1878">
          <cell r="B1878" t="str">
            <v>Northern</v>
          </cell>
        </row>
        <row r="1879">
          <cell r="B1879" t="str">
            <v>Oti</v>
          </cell>
        </row>
        <row r="1880">
          <cell r="B1880" t="str">
            <v>Savannah</v>
          </cell>
        </row>
        <row r="1881">
          <cell r="B1881" t="str">
            <v>Volta</v>
          </cell>
        </row>
        <row r="1882">
          <cell r="B1882" t="str">
            <v>Upper East</v>
          </cell>
        </row>
        <row r="1883">
          <cell r="B1883" t="str">
            <v>Upper West</v>
          </cell>
        </row>
        <row r="1884">
          <cell r="B1884" t="str">
            <v>Western North</v>
          </cell>
        </row>
        <row r="1885">
          <cell r="B1885" t="str">
            <v>Western</v>
          </cell>
        </row>
        <row r="1886">
          <cell r="B1886" t="str">
            <v>Avannaata Kommunia</v>
          </cell>
        </row>
        <row r="1887">
          <cell r="B1887" t="str">
            <v>Kommune Kujalleq</v>
          </cell>
        </row>
        <row r="1888">
          <cell r="B1888" t="str">
            <v>Qeqqata Kommunia</v>
          </cell>
        </row>
        <row r="1889">
          <cell r="B1889" t="str">
            <v>Kommune Qeqertalik</v>
          </cell>
        </row>
        <row r="1890">
          <cell r="B1890" t="str">
            <v>Kommuneqarfik Sermersooq</v>
          </cell>
        </row>
        <row r="1891">
          <cell r="B1891" t="str">
            <v>Lower River</v>
          </cell>
        </row>
        <row r="1892">
          <cell r="B1892" t="str">
            <v>Central River</v>
          </cell>
        </row>
        <row r="1893">
          <cell r="B1893" t="str">
            <v>North Bank</v>
          </cell>
        </row>
        <row r="1894">
          <cell r="B1894" t="str">
            <v>Upper River</v>
          </cell>
        </row>
        <row r="1895">
          <cell r="B1895" t="str">
            <v>Western</v>
          </cell>
        </row>
        <row r="1896">
          <cell r="B1896" t="str">
            <v>Banjul</v>
          </cell>
        </row>
        <row r="1897">
          <cell r="B1897" t="str">
            <v>Conakry</v>
          </cell>
        </row>
        <row r="1898">
          <cell r="B1898" t="str">
            <v>Boké</v>
          </cell>
        </row>
        <row r="1899">
          <cell r="B1899" t="str">
            <v>Boffa</v>
          </cell>
        </row>
        <row r="1900">
          <cell r="B1900" t="str">
            <v>Boké</v>
          </cell>
        </row>
        <row r="1901">
          <cell r="B1901" t="str">
            <v>Fria</v>
          </cell>
        </row>
        <row r="1902">
          <cell r="B1902" t="str">
            <v>Gaoual</v>
          </cell>
        </row>
        <row r="1903">
          <cell r="B1903" t="str">
            <v>Koundara</v>
          </cell>
        </row>
        <row r="1904">
          <cell r="B1904" t="str">
            <v>Kindia</v>
          </cell>
        </row>
        <row r="1905">
          <cell r="B1905" t="str">
            <v>Coyah</v>
          </cell>
        </row>
        <row r="1906">
          <cell r="B1906" t="str">
            <v>Dubréka</v>
          </cell>
        </row>
        <row r="1907">
          <cell r="B1907" t="str">
            <v>Forécariah</v>
          </cell>
        </row>
        <row r="1908">
          <cell r="B1908" t="str">
            <v>Kindia</v>
          </cell>
        </row>
        <row r="1909">
          <cell r="B1909" t="str">
            <v>Télimélé</v>
          </cell>
        </row>
        <row r="1910">
          <cell r="B1910" t="str">
            <v>Faranah</v>
          </cell>
        </row>
        <row r="1911">
          <cell r="B1911" t="str">
            <v>Dabola</v>
          </cell>
        </row>
        <row r="1912">
          <cell r="B1912" t="str">
            <v>Dinguiraye</v>
          </cell>
        </row>
        <row r="1913">
          <cell r="B1913" t="str">
            <v>Faranah</v>
          </cell>
        </row>
        <row r="1914">
          <cell r="B1914" t="str">
            <v>Kissidougou</v>
          </cell>
        </row>
        <row r="1915">
          <cell r="B1915" t="str">
            <v>Kankan</v>
          </cell>
        </row>
        <row r="1916">
          <cell r="B1916" t="str">
            <v>Kankan</v>
          </cell>
        </row>
        <row r="1917">
          <cell r="B1917" t="str">
            <v>Kérouané</v>
          </cell>
        </row>
        <row r="1918">
          <cell r="B1918" t="str">
            <v>Kouroussa</v>
          </cell>
        </row>
        <row r="1919">
          <cell r="B1919" t="str">
            <v>Mandiana</v>
          </cell>
        </row>
        <row r="1920">
          <cell r="B1920" t="str">
            <v>Siguiri</v>
          </cell>
        </row>
        <row r="1921">
          <cell r="B1921" t="str">
            <v>Labé</v>
          </cell>
        </row>
        <row r="1922">
          <cell r="B1922" t="str">
            <v>Koubia</v>
          </cell>
        </row>
        <row r="1923">
          <cell r="B1923" t="str">
            <v>Labé</v>
          </cell>
        </row>
        <row r="1924">
          <cell r="B1924" t="str">
            <v>Lélouma</v>
          </cell>
        </row>
        <row r="1925">
          <cell r="B1925" t="str">
            <v>Mali</v>
          </cell>
        </row>
        <row r="1926">
          <cell r="B1926" t="str">
            <v>Tougué</v>
          </cell>
        </row>
        <row r="1927">
          <cell r="B1927" t="str">
            <v>Mamou</v>
          </cell>
        </row>
        <row r="1928">
          <cell r="B1928" t="str">
            <v>Dalaba</v>
          </cell>
        </row>
        <row r="1929">
          <cell r="B1929" t="str">
            <v>Mamou</v>
          </cell>
        </row>
        <row r="1930">
          <cell r="B1930" t="str">
            <v>Pita</v>
          </cell>
        </row>
        <row r="1931">
          <cell r="B1931" t="str">
            <v>Nzérékoré</v>
          </cell>
        </row>
        <row r="1932">
          <cell r="B1932" t="str">
            <v>Beyla</v>
          </cell>
        </row>
        <row r="1933">
          <cell r="B1933" t="str">
            <v>Guékédou</v>
          </cell>
        </row>
        <row r="1934">
          <cell r="B1934" t="str">
            <v>Lola</v>
          </cell>
        </row>
        <row r="1935">
          <cell r="B1935" t="str">
            <v>Macenta</v>
          </cell>
        </row>
        <row r="1936">
          <cell r="B1936" t="str">
            <v>Nzérékoré</v>
          </cell>
        </row>
        <row r="1937">
          <cell r="B1937" t="str">
            <v>Yomou</v>
          </cell>
        </row>
        <row r="1938">
          <cell r="B1938" t="str">
            <v>Région Continentale</v>
          </cell>
        </row>
        <row r="1939">
          <cell r="B1939" t="str">
            <v>Região Continental</v>
          </cell>
        </row>
        <row r="1940">
          <cell r="B1940" t="str">
            <v>Región Continental</v>
          </cell>
        </row>
        <row r="1941">
          <cell r="B1941" t="str">
            <v>Centro Sud</v>
          </cell>
        </row>
        <row r="1942">
          <cell r="B1942" t="str">
            <v>Centro Sul</v>
          </cell>
        </row>
        <row r="1943">
          <cell r="B1943" t="str">
            <v>Centro Sur</v>
          </cell>
        </row>
        <row r="1944">
          <cell r="B1944" t="str">
            <v>Kié-Ntem</v>
          </cell>
        </row>
        <row r="1945">
          <cell r="B1945" t="str">
            <v>Kié-Ntem</v>
          </cell>
        </row>
        <row r="1946">
          <cell r="B1946" t="str">
            <v>Kié-Ntem</v>
          </cell>
        </row>
        <row r="1947">
          <cell r="B1947" t="str">
            <v>Littoral</v>
          </cell>
        </row>
        <row r="1948">
          <cell r="B1948" t="str">
            <v>Litoral</v>
          </cell>
        </row>
        <row r="1949">
          <cell r="B1949" t="str">
            <v>Litoral</v>
          </cell>
        </row>
        <row r="1950">
          <cell r="B1950" t="str">
            <v>Wele-Nzas</v>
          </cell>
        </row>
        <row r="1951">
          <cell r="B1951" t="str">
            <v>Wele-Nzas</v>
          </cell>
        </row>
        <row r="1952">
          <cell r="B1952" t="str">
            <v>Wele-Nzas</v>
          </cell>
        </row>
        <row r="1953">
          <cell r="B1953" t="str">
            <v>Région Insulaire</v>
          </cell>
        </row>
        <row r="1954">
          <cell r="B1954" t="str">
            <v>Região Insular</v>
          </cell>
        </row>
        <row r="1955">
          <cell r="B1955" t="str">
            <v>Región Insular</v>
          </cell>
        </row>
        <row r="1956">
          <cell r="B1956" t="str">
            <v>Annobon</v>
          </cell>
        </row>
        <row r="1957">
          <cell r="B1957" t="str">
            <v>Ano Bom</v>
          </cell>
        </row>
        <row r="1958">
          <cell r="B1958" t="str">
            <v>Annobón</v>
          </cell>
        </row>
        <row r="1959">
          <cell r="B1959" t="str">
            <v>Bioko Nord</v>
          </cell>
        </row>
        <row r="1960">
          <cell r="B1960" t="str">
            <v>Bioko Norte</v>
          </cell>
        </row>
        <row r="1961">
          <cell r="B1961" t="str">
            <v>Bioko Norte</v>
          </cell>
        </row>
        <row r="1962">
          <cell r="B1962" t="str">
            <v>Bioko Sud</v>
          </cell>
        </row>
        <row r="1963">
          <cell r="B1963" t="str">
            <v>Bioko Sul</v>
          </cell>
        </row>
        <row r="1964">
          <cell r="B1964" t="str">
            <v>Bioko Sur</v>
          </cell>
        </row>
        <row r="1965">
          <cell r="B1965" t="str">
            <v>Ágion Óros</v>
          </cell>
        </row>
        <row r="1966">
          <cell r="B1966" t="str">
            <v>Anatolikí Makedonía kai Thráki</v>
          </cell>
        </row>
        <row r="1967">
          <cell r="B1967" t="str">
            <v>Kentrikí Makedonía</v>
          </cell>
        </row>
        <row r="1968">
          <cell r="B1968" t="str">
            <v>Dytikí Makedonía</v>
          </cell>
        </row>
        <row r="1969">
          <cell r="B1969" t="str">
            <v>Ípeiros</v>
          </cell>
        </row>
        <row r="1970">
          <cell r="B1970" t="str">
            <v>Thessalía</v>
          </cell>
        </row>
        <row r="1971">
          <cell r="B1971" t="str">
            <v>Ionía Nísia</v>
          </cell>
        </row>
        <row r="1972">
          <cell r="B1972" t="str">
            <v>Dytikí Elláda</v>
          </cell>
        </row>
        <row r="1973">
          <cell r="B1973" t="str">
            <v>Stereá Elláda</v>
          </cell>
        </row>
        <row r="1974">
          <cell r="B1974" t="str">
            <v>Attikí</v>
          </cell>
        </row>
        <row r="1975">
          <cell r="B1975" t="str">
            <v>Pelopónnisos</v>
          </cell>
        </row>
        <row r="1976">
          <cell r="B1976" t="str">
            <v>Vóreio Aigaío</v>
          </cell>
        </row>
        <row r="1977">
          <cell r="B1977" t="str">
            <v>Nótio Aigaío</v>
          </cell>
        </row>
        <row r="1978">
          <cell r="B1978" t="str">
            <v>Kríti</v>
          </cell>
        </row>
        <row r="1979">
          <cell r="B1979" t="str">
            <v>Alta Verapaz</v>
          </cell>
        </row>
        <row r="1980">
          <cell r="B1980" t="str">
            <v>Baja Verapaz</v>
          </cell>
        </row>
        <row r="1981">
          <cell r="B1981" t="str">
            <v>Chimaltenango</v>
          </cell>
        </row>
        <row r="1982">
          <cell r="B1982" t="str">
            <v>Chiquimula</v>
          </cell>
        </row>
        <row r="1983">
          <cell r="B1983" t="str">
            <v>Escuintla</v>
          </cell>
        </row>
        <row r="1984">
          <cell r="B1984" t="str">
            <v>Guatemala</v>
          </cell>
        </row>
        <row r="1985">
          <cell r="B1985" t="str">
            <v>Huehuetenango</v>
          </cell>
        </row>
        <row r="1986">
          <cell r="B1986" t="str">
            <v>Izabal</v>
          </cell>
        </row>
        <row r="1987">
          <cell r="B1987" t="str">
            <v>Jalapa</v>
          </cell>
        </row>
        <row r="1988">
          <cell r="B1988" t="str">
            <v>Jutiapa</v>
          </cell>
        </row>
        <row r="1989">
          <cell r="B1989" t="str">
            <v>Petén</v>
          </cell>
        </row>
        <row r="1990">
          <cell r="B1990" t="str">
            <v>El Progreso</v>
          </cell>
        </row>
        <row r="1991">
          <cell r="B1991" t="str">
            <v>Quiché</v>
          </cell>
        </row>
        <row r="1992">
          <cell r="B1992" t="str">
            <v>Quetzaltenango</v>
          </cell>
        </row>
        <row r="1993">
          <cell r="B1993" t="str">
            <v>Retalhuleu</v>
          </cell>
        </row>
        <row r="1994">
          <cell r="B1994" t="str">
            <v>Sacatepéquez</v>
          </cell>
        </row>
        <row r="1995">
          <cell r="B1995" t="str">
            <v>San Marcos</v>
          </cell>
        </row>
        <row r="1996">
          <cell r="B1996" t="str">
            <v>Sololá</v>
          </cell>
        </row>
        <row r="1997">
          <cell r="B1997" t="str">
            <v>Santa Rosa</v>
          </cell>
        </row>
        <row r="1998">
          <cell r="B1998" t="str">
            <v>Suchitepéquez</v>
          </cell>
        </row>
        <row r="1999">
          <cell r="B1999" t="str">
            <v>Totonicapán</v>
          </cell>
        </row>
        <row r="2000">
          <cell r="B2000" t="str">
            <v>Zacapa</v>
          </cell>
        </row>
        <row r="2001">
          <cell r="B2001" t="str">
            <v>Bissau</v>
          </cell>
        </row>
        <row r="2002">
          <cell r="B2002" t="str">
            <v>Leste</v>
          </cell>
        </row>
        <row r="2003">
          <cell r="B2003" t="str">
            <v>Bafatá</v>
          </cell>
        </row>
        <row r="2004">
          <cell r="B2004" t="str">
            <v>Gabú</v>
          </cell>
        </row>
        <row r="2005">
          <cell r="B2005" t="str">
            <v>Norte</v>
          </cell>
        </row>
        <row r="2006">
          <cell r="B2006" t="str">
            <v>Biombo</v>
          </cell>
        </row>
        <row r="2007">
          <cell r="B2007" t="str">
            <v>Cacheu</v>
          </cell>
        </row>
        <row r="2008">
          <cell r="B2008" t="str">
            <v>Oio</v>
          </cell>
        </row>
        <row r="2009">
          <cell r="B2009" t="str">
            <v>Sul</v>
          </cell>
        </row>
        <row r="2010">
          <cell r="B2010" t="str">
            <v>Bolama</v>
          </cell>
        </row>
        <row r="2011">
          <cell r="B2011" t="str">
            <v>Quinara</v>
          </cell>
        </row>
        <row r="2012">
          <cell r="B2012" t="str">
            <v>Tombali</v>
          </cell>
        </row>
        <row r="2013">
          <cell r="B2013" t="str">
            <v>Barima-Waini</v>
          </cell>
        </row>
        <row r="2014">
          <cell r="B2014" t="str">
            <v>Cuyuni-Mazaruni</v>
          </cell>
        </row>
        <row r="2015">
          <cell r="B2015" t="str">
            <v>Demerara-Mahaica</v>
          </cell>
        </row>
        <row r="2016">
          <cell r="B2016" t="str">
            <v>East Berbice-Corentyne</v>
          </cell>
        </row>
        <row r="2017">
          <cell r="B2017" t="str">
            <v>Essequibo Islands-West Demerara</v>
          </cell>
        </row>
        <row r="2018">
          <cell r="B2018" t="str">
            <v>Mahaica-Berbice</v>
          </cell>
        </row>
        <row r="2019">
          <cell r="B2019" t="str">
            <v>Pomeroon-Supenaam</v>
          </cell>
        </row>
        <row r="2020">
          <cell r="B2020" t="str">
            <v>Potaro-Siparuni</v>
          </cell>
        </row>
        <row r="2021">
          <cell r="B2021" t="str">
            <v>Upper Demerara-Berbice</v>
          </cell>
        </row>
        <row r="2022">
          <cell r="B2022" t="str">
            <v>Upper Takutu-Upper Essequibo</v>
          </cell>
        </row>
        <row r="2023">
          <cell r="B2023" t="str">
            <v>Atlántida</v>
          </cell>
        </row>
        <row r="2024">
          <cell r="B2024" t="str">
            <v>Choluteca</v>
          </cell>
        </row>
        <row r="2025">
          <cell r="B2025" t="str">
            <v>Colón</v>
          </cell>
        </row>
        <row r="2026">
          <cell r="B2026" t="str">
            <v>Comayagua</v>
          </cell>
        </row>
        <row r="2027">
          <cell r="B2027" t="str">
            <v>Copán</v>
          </cell>
        </row>
        <row r="2028">
          <cell r="B2028" t="str">
            <v>Cortés</v>
          </cell>
        </row>
        <row r="2029">
          <cell r="B2029" t="str">
            <v>El Paraíso</v>
          </cell>
        </row>
        <row r="2030">
          <cell r="B2030" t="str">
            <v>Francisco Morazán</v>
          </cell>
        </row>
        <row r="2031">
          <cell r="B2031" t="str">
            <v>Gracias a Dios</v>
          </cell>
        </row>
        <row r="2032">
          <cell r="B2032" t="str">
            <v>Islas de la Bahía</v>
          </cell>
        </row>
        <row r="2033">
          <cell r="B2033" t="str">
            <v>Intibucá</v>
          </cell>
        </row>
        <row r="2034">
          <cell r="B2034" t="str">
            <v>Lempira</v>
          </cell>
        </row>
        <row r="2035">
          <cell r="B2035" t="str">
            <v>La Paz</v>
          </cell>
        </row>
        <row r="2036">
          <cell r="B2036" t="str">
            <v>Ocotepeque</v>
          </cell>
        </row>
        <row r="2037">
          <cell r="B2037" t="str">
            <v>Olancho</v>
          </cell>
        </row>
        <row r="2038">
          <cell r="B2038" t="str">
            <v>Santa Bárbara</v>
          </cell>
        </row>
        <row r="2039">
          <cell r="B2039" t="str">
            <v>Valle</v>
          </cell>
        </row>
        <row r="2040">
          <cell r="B2040" t="str">
            <v>Yoro</v>
          </cell>
        </row>
        <row r="2041">
          <cell r="B2041" t="str">
            <v>Zagrebačka županija</v>
          </cell>
        </row>
        <row r="2042">
          <cell r="B2042" t="str">
            <v>Krapinsko-zagorska županija</v>
          </cell>
        </row>
        <row r="2043">
          <cell r="B2043" t="str">
            <v>Sisačko-moslavačka županija</v>
          </cell>
        </row>
        <row r="2044">
          <cell r="B2044" t="str">
            <v>Karlovačka županija</v>
          </cell>
        </row>
        <row r="2045">
          <cell r="B2045" t="str">
            <v>Varaždinska županija</v>
          </cell>
        </row>
        <row r="2046">
          <cell r="B2046" t="str">
            <v>Koprivničko-križevačka županija</v>
          </cell>
        </row>
        <row r="2047">
          <cell r="B2047" t="str">
            <v>Bjelovarsko-bilogorska županija</v>
          </cell>
        </row>
        <row r="2048">
          <cell r="B2048" t="str">
            <v>Primorsko-goranska županija</v>
          </cell>
        </row>
        <row r="2049">
          <cell r="B2049" t="str">
            <v>Ličko-senjska županija</v>
          </cell>
        </row>
        <row r="2050">
          <cell r="B2050" t="str">
            <v>Virovitičko-podravska županija</v>
          </cell>
        </row>
        <row r="2051">
          <cell r="B2051" t="str">
            <v>Požeško-slavonska županija</v>
          </cell>
        </row>
        <row r="2052">
          <cell r="B2052" t="str">
            <v>Brodsko-posavska županija</v>
          </cell>
        </row>
        <row r="2053">
          <cell r="B2053" t="str">
            <v>Zadarska županija</v>
          </cell>
        </row>
        <row r="2054">
          <cell r="B2054" t="str">
            <v>Osječko-baranjska županija</v>
          </cell>
        </row>
        <row r="2055">
          <cell r="B2055" t="str">
            <v>Šibensko-kninska županija</v>
          </cell>
        </row>
        <row r="2056">
          <cell r="B2056" t="str">
            <v>Vukovarsko-srijemska županija</v>
          </cell>
        </row>
        <row r="2057">
          <cell r="B2057" t="str">
            <v>Splitsko-dalmatinska županija</v>
          </cell>
        </row>
        <row r="2058">
          <cell r="B2058" t="str">
            <v>Istarska županija</v>
          </cell>
        </row>
        <row r="2059">
          <cell r="B2059" t="str">
            <v>Dubrovačko-neretvanska županija</v>
          </cell>
        </row>
        <row r="2060">
          <cell r="B2060" t="str">
            <v>Međimurska županija</v>
          </cell>
        </row>
        <row r="2061">
          <cell r="B2061" t="str">
            <v>Grad Zagreb</v>
          </cell>
        </row>
        <row r="2062">
          <cell r="B2062" t="str">
            <v>Artibonite</v>
          </cell>
        </row>
        <row r="2063">
          <cell r="B2063" t="str">
            <v>Latibonit</v>
          </cell>
        </row>
        <row r="2064">
          <cell r="B2064" t="str">
            <v>Centre</v>
          </cell>
        </row>
        <row r="2065">
          <cell r="B2065" t="str">
            <v>Sant</v>
          </cell>
        </row>
        <row r="2066">
          <cell r="B2066" t="str">
            <v>Grande’Anse</v>
          </cell>
        </row>
        <row r="2067">
          <cell r="B2067" t="str">
            <v>Grandans</v>
          </cell>
        </row>
        <row r="2068">
          <cell r="B2068" t="str">
            <v>Nord</v>
          </cell>
        </row>
        <row r="2069">
          <cell r="B2069" t="str">
            <v>Nò</v>
          </cell>
        </row>
        <row r="2070">
          <cell r="B2070" t="str">
            <v>Nord-Est</v>
          </cell>
        </row>
        <row r="2071">
          <cell r="B2071" t="str">
            <v>Nòdès</v>
          </cell>
        </row>
        <row r="2072">
          <cell r="B2072" t="str">
            <v>Nippes</v>
          </cell>
        </row>
        <row r="2073">
          <cell r="B2073" t="str">
            <v>Nip</v>
          </cell>
        </row>
        <row r="2074">
          <cell r="B2074" t="str">
            <v>Nord-Ouest</v>
          </cell>
        </row>
        <row r="2075">
          <cell r="B2075" t="str">
            <v>Nòdwès</v>
          </cell>
        </row>
        <row r="2076">
          <cell r="B2076" t="str">
            <v>Ouest</v>
          </cell>
        </row>
        <row r="2077">
          <cell r="B2077" t="str">
            <v>Lwès</v>
          </cell>
        </row>
        <row r="2078">
          <cell r="B2078" t="str">
            <v>Sud</v>
          </cell>
        </row>
        <row r="2079">
          <cell r="B2079" t="str">
            <v>Sid</v>
          </cell>
        </row>
        <row r="2080">
          <cell r="B2080" t="str">
            <v>Sud-Est</v>
          </cell>
        </row>
        <row r="2081">
          <cell r="B2081" t="str">
            <v>Sidès</v>
          </cell>
        </row>
        <row r="2082">
          <cell r="B2082" t="str">
            <v>Baranya</v>
          </cell>
        </row>
        <row r="2083">
          <cell r="B2083" t="str">
            <v>Békés</v>
          </cell>
        </row>
        <row r="2084">
          <cell r="B2084" t="str">
            <v>Bács-Kiskun</v>
          </cell>
        </row>
        <row r="2085">
          <cell r="B2085" t="str">
            <v>Borsod-Abaúj-Zemplén</v>
          </cell>
        </row>
        <row r="2086">
          <cell r="B2086" t="str">
            <v>Csongrád</v>
          </cell>
        </row>
        <row r="2087">
          <cell r="B2087" t="str">
            <v>Fejér</v>
          </cell>
        </row>
        <row r="2088">
          <cell r="B2088" t="str">
            <v>Győr-Moson-Sopron</v>
          </cell>
        </row>
        <row r="2089">
          <cell r="B2089" t="str">
            <v>Hajdú-Bihar</v>
          </cell>
        </row>
        <row r="2090">
          <cell r="B2090" t="str">
            <v>Heves</v>
          </cell>
        </row>
        <row r="2091">
          <cell r="B2091" t="str">
            <v>Jász-Nagykun-Szolnok</v>
          </cell>
        </row>
        <row r="2092">
          <cell r="B2092" t="str">
            <v>Komárom-Esztergom</v>
          </cell>
        </row>
        <row r="2093">
          <cell r="B2093" t="str">
            <v>Nógrád</v>
          </cell>
        </row>
        <row r="2094">
          <cell r="B2094" t="str">
            <v>Pest</v>
          </cell>
        </row>
        <row r="2095">
          <cell r="B2095" t="str">
            <v>Somogy</v>
          </cell>
        </row>
        <row r="2096">
          <cell r="B2096" t="str">
            <v>Szabolcs-Szatmár-Bereg</v>
          </cell>
        </row>
        <row r="2097">
          <cell r="B2097" t="str">
            <v>Tolna</v>
          </cell>
        </row>
        <row r="2098">
          <cell r="B2098" t="str">
            <v>Vas</v>
          </cell>
        </row>
        <row r="2099">
          <cell r="B2099" t="str">
            <v>Veszprém</v>
          </cell>
        </row>
        <row r="2100">
          <cell r="B2100" t="str">
            <v>Zala</v>
          </cell>
        </row>
        <row r="2101">
          <cell r="B2101" t="str">
            <v>Békéscsaba</v>
          </cell>
        </row>
        <row r="2102">
          <cell r="B2102" t="str">
            <v>Debrecen</v>
          </cell>
        </row>
        <row r="2103">
          <cell r="B2103" t="str">
            <v>Dunaújváros</v>
          </cell>
        </row>
        <row r="2104">
          <cell r="B2104" t="str">
            <v>Eger</v>
          </cell>
        </row>
        <row r="2105">
          <cell r="B2105" t="str">
            <v>Érd</v>
          </cell>
        </row>
        <row r="2106">
          <cell r="B2106" t="str">
            <v>Győr</v>
          </cell>
        </row>
        <row r="2107">
          <cell r="B2107" t="str">
            <v>Hódmezővásárhely</v>
          </cell>
        </row>
        <row r="2108">
          <cell r="B2108" t="str">
            <v>Kecskemét</v>
          </cell>
        </row>
        <row r="2109">
          <cell r="B2109" t="str">
            <v>Kaposvár</v>
          </cell>
        </row>
        <row r="2110">
          <cell r="B2110" t="str">
            <v>Miskolc</v>
          </cell>
        </row>
        <row r="2111">
          <cell r="B2111" t="str">
            <v>Nagykanizsa</v>
          </cell>
        </row>
        <row r="2112">
          <cell r="B2112" t="str">
            <v>Nyíregyháza</v>
          </cell>
        </row>
        <row r="2113">
          <cell r="B2113" t="str">
            <v>Pécs</v>
          </cell>
        </row>
        <row r="2114">
          <cell r="B2114" t="str">
            <v>Szeged</v>
          </cell>
        </row>
        <row r="2115">
          <cell r="B2115" t="str">
            <v>Székesfehérvár</v>
          </cell>
        </row>
        <row r="2116">
          <cell r="B2116" t="str">
            <v>Szombathely</v>
          </cell>
        </row>
        <row r="2117">
          <cell r="B2117" t="str">
            <v>Szolnok</v>
          </cell>
        </row>
        <row r="2118">
          <cell r="B2118" t="str">
            <v>Sopron</v>
          </cell>
        </row>
        <row r="2119">
          <cell r="B2119" t="str">
            <v>Szekszárd</v>
          </cell>
        </row>
        <row r="2120">
          <cell r="B2120" t="str">
            <v>Salgótarján</v>
          </cell>
        </row>
        <row r="2121">
          <cell r="B2121" t="str">
            <v>Tatabánya</v>
          </cell>
        </row>
        <row r="2122">
          <cell r="B2122" t="str">
            <v>Veszprém</v>
          </cell>
        </row>
        <row r="2123">
          <cell r="B2123" t="str">
            <v>Zalaegerszeg</v>
          </cell>
        </row>
        <row r="2124">
          <cell r="B2124" t="str">
            <v>Budapest</v>
          </cell>
        </row>
        <row r="2125">
          <cell r="B2125" t="str">
            <v>Jawa</v>
          </cell>
        </row>
        <row r="2126">
          <cell r="B2126" t="str">
            <v>Banten</v>
          </cell>
        </row>
        <row r="2127">
          <cell r="B2127" t="str">
            <v>Jawa Barat</v>
          </cell>
        </row>
        <row r="2128">
          <cell r="B2128" t="str">
            <v>Jawa Timur</v>
          </cell>
        </row>
        <row r="2129">
          <cell r="B2129" t="str">
            <v>Jawa Tengah</v>
          </cell>
        </row>
        <row r="2130">
          <cell r="B2130" t="str">
            <v>Yogyakarta</v>
          </cell>
        </row>
        <row r="2131">
          <cell r="B2131" t="str">
            <v>Jakarta Raya</v>
          </cell>
        </row>
        <row r="2132">
          <cell r="B2132" t="str">
            <v>Kalimantan</v>
          </cell>
        </row>
        <row r="2133">
          <cell r="B2133" t="str">
            <v>Kalimantan Barat</v>
          </cell>
        </row>
        <row r="2134">
          <cell r="B2134" t="str">
            <v>Kalimantan Timur</v>
          </cell>
        </row>
        <row r="2135">
          <cell r="B2135" t="str">
            <v>Kalimantan Selatan</v>
          </cell>
        </row>
        <row r="2136">
          <cell r="B2136" t="str">
            <v>Kalimantan Tengah</v>
          </cell>
        </row>
        <row r="2137">
          <cell r="B2137" t="str">
            <v>Kalimantan Utara</v>
          </cell>
        </row>
        <row r="2138">
          <cell r="B2138" t="str">
            <v>Maluku</v>
          </cell>
        </row>
        <row r="2139">
          <cell r="B2139" t="str">
            <v>Maluku</v>
          </cell>
        </row>
        <row r="2140">
          <cell r="B2140" t="str">
            <v>Maluku Utara</v>
          </cell>
        </row>
        <row r="2141">
          <cell r="B2141" t="str">
            <v>Nusa Tenggara</v>
          </cell>
        </row>
        <row r="2142">
          <cell r="B2142" t="str">
            <v>Bali</v>
          </cell>
        </row>
        <row r="2143">
          <cell r="B2143" t="str">
            <v>Nusa Tenggara Barat</v>
          </cell>
        </row>
        <row r="2144">
          <cell r="B2144" t="str">
            <v>Nusa Tenggara Timur</v>
          </cell>
        </row>
        <row r="2145">
          <cell r="B2145" t="str">
            <v>Papua</v>
          </cell>
        </row>
        <row r="2146">
          <cell r="B2146" t="str">
            <v>Papua</v>
          </cell>
        </row>
        <row r="2147">
          <cell r="B2147" t="str">
            <v>Papua Barat</v>
          </cell>
        </row>
        <row r="2148">
          <cell r="B2148" t="str">
            <v>Sulawesi</v>
          </cell>
        </row>
        <row r="2149">
          <cell r="B2149" t="str">
            <v>Gorontalo</v>
          </cell>
        </row>
        <row r="2150">
          <cell r="B2150" t="str">
            <v>Sulawesi Utara</v>
          </cell>
        </row>
        <row r="2151">
          <cell r="B2151" t="str">
            <v>Sulawesi Tenggara</v>
          </cell>
        </row>
        <row r="2152">
          <cell r="B2152" t="str">
            <v>Sulawesi Selatan</v>
          </cell>
        </row>
        <row r="2153">
          <cell r="B2153" t="str">
            <v>Sulawesi Barat</v>
          </cell>
        </row>
        <row r="2154">
          <cell r="B2154" t="str">
            <v>Sulawesi Tengah</v>
          </cell>
        </row>
        <row r="2155">
          <cell r="B2155" t="str">
            <v>Sumatera</v>
          </cell>
        </row>
        <row r="2156">
          <cell r="B2156" t="str">
            <v>Aceh</v>
          </cell>
        </row>
        <row r="2157">
          <cell r="B2157" t="str">
            <v>Kepulauan Bangka Belitung</v>
          </cell>
        </row>
        <row r="2158">
          <cell r="B2158" t="str">
            <v>Bengkulu</v>
          </cell>
        </row>
        <row r="2159">
          <cell r="B2159" t="str">
            <v>Jambi</v>
          </cell>
        </row>
        <row r="2160">
          <cell r="B2160" t="str">
            <v>Kepulauan Riau</v>
          </cell>
        </row>
        <row r="2161">
          <cell r="B2161" t="str">
            <v>Lampung</v>
          </cell>
        </row>
        <row r="2162">
          <cell r="B2162" t="str">
            <v>Riau</v>
          </cell>
        </row>
        <row r="2163">
          <cell r="B2163" t="str">
            <v>Sumatera Barat</v>
          </cell>
        </row>
        <row r="2164">
          <cell r="B2164" t="str">
            <v>Sumatera Selatan</v>
          </cell>
        </row>
        <row r="2165">
          <cell r="B2165" t="str">
            <v>Sumatera Utara</v>
          </cell>
        </row>
        <row r="2166">
          <cell r="B2166" t="str">
            <v>Connaught</v>
          </cell>
        </row>
        <row r="2167">
          <cell r="B2167" t="str">
            <v>Connacht</v>
          </cell>
        </row>
        <row r="2168">
          <cell r="B2168" t="str">
            <v>Galway</v>
          </cell>
        </row>
        <row r="2169">
          <cell r="B2169" t="str">
            <v>Gaillimh</v>
          </cell>
        </row>
        <row r="2170">
          <cell r="B2170" t="str">
            <v>Leitrim</v>
          </cell>
        </row>
        <row r="2171">
          <cell r="B2171" t="str">
            <v>Liatroim</v>
          </cell>
        </row>
        <row r="2172">
          <cell r="B2172" t="str">
            <v>Mayo</v>
          </cell>
        </row>
        <row r="2173">
          <cell r="B2173" t="str">
            <v>Maigh Eo</v>
          </cell>
        </row>
        <row r="2174">
          <cell r="B2174" t="str">
            <v>Roscommon</v>
          </cell>
        </row>
        <row r="2175">
          <cell r="B2175" t="str">
            <v>Ros Comáin</v>
          </cell>
        </row>
        <row r="2176">
          <cell r="B2176" t="str">
            <v>Sligo</v>
          </cell>
        </row>
        <row r="2177">
          <cell r="B2177" t="str">
            <v>Sligeach</v>
          </cell>
        </row>
        <row r="2178">
          <cell r="B2178" t="str">
            <v>Leinster</v>
          </cell>
        </row>
        <row r="2179">
          <cell r="B2179" t="str">
            <v>Laighin</v>
          </cell>
        </row>
        <row r="2180">
          <cell r="B2180" t="str">
            <v>Carlow</v>
          </cell>
        </row>
        <row r="2181">
          <cell r="B2181" t="str">
            <v>Ceatharlach</v>
          </cell>
        </row>
        <row r="2182">
          <cell r="B2182" t="str">
            <v>Dublin</v>
          </cell>
        </row>
        <row r="2183">
          <cell r="B2183" t="str">
            <v>Baile Átha Cliath</v>
          </cell>
        </row>
        <row r="2184">
          <cell r="B2184" t="str">
            <v>Kildare</v>
          </cell>
        </row>
        <row r="2185">
          <cell r="B2185" t="str">
            <v>Cill Dara</v>
          </cell>
        </row>
        <row r="2186">
          <cell r="B2186" t="str">
            <v>Kilkenny</v>
          </cell>
        </row>
        <row r="2187">
          <cell r="B2187" t="str">
            <v>Cill Chainnigh</v>
          </cell>
        </row>
        <row r="2188">
          <cell r="B2188" t="str">
            <v>Longford</v>
          </cell>
        </row>
        <row r="2189">
          <cell r="B2189" t="str">
            <v>An Longfort</v>
          </cell>
        </row>
        <row r="2190">
          <cell r="B2190" t="str">
            <v>Louth</v>
          </cell>
        </row>
        <row r="2191">
          <cell r="B2191" t="str">
            <v>Lú</v>
          </cell>
        </row>
        <row r="2192">
          <cell r="B2192" t="str">
            <v>Laois</v>
          </cell>
        </row>
        <row r="2193">
          <cell r="B2193" t="str">
            <v>Laois</v>
          </cell>
        </row>
        <row r="2194">
          <cell r="B2194" t="str">
            <v>Meath</v>
          </cell>
        </row>
        <row r="2195">
          <cell r="B2195" t="str">
            <v>An Mhí</v>
          </cell>
        </row>
        <row r="2196">
          <cell r="B2196" t="str">
            <v>Offaly</v>
          </cell>
        </row>
        <row r="2197">
          <cell r="B2197" t="str">
            <v>Uíbh Fhailí</v>
          </cell>
        </row>
        <row r="2198">
          <cell r="B2198" t="str">
            <v>Westmeath</v>
          </cell>
        </row>
        <row r="2199">
          <cell r="B2199" t="str">
            <v>An Iarmhí</v>
          </cell>
        </row>
        <row r="2200">
          <cell r="B2200" t="str">
            <v>Wicklow</v>
          </cell>
        </row>
        <row r="2201">
          <cell r="B2201" t="str">
            <v>Cill Mhantáin</v>
          </cell>
        </row>
        <row r="2202">
          <cell r="B2202" t="str">
            <v>Wexford</v>
          </cell>
        </row>
        <row r="2203">
          <cell r="B2203" t="str">
            <v>Loch Garman</v>
          </cell>
        </row>
        <row r="2204">
          <cell r="B2204" t="str">
            <v>Munster</v>
          </cell>
        </row>
        <row r="2205">
          <cell r="B2205" t="str">
            <v>An Mhumhain</v>
          </cell>
        </row>
        <row r="2206">
          <cell r="B2206" t="str">
            <v>Clare</v>
          </cell>
        </row>
        <row r="2207">
          <cell r="B2207" t="str">
            <v>An Clár</v>
          </cell>
        </row>
        <row r="2208">
          <cell r="B2208" t="str">
            <v>Cork</v>
          </cell>
        </row>
        <row r="2209">
          <cell r="B2209" t="str">
            <v>Corcaigh</v>
          </cell>
        </row>
        <row r="2210">
          <cell r="B2210" t="str">
            <v>Kerry</v>
          </cell>
        </row>
        <row r="2211">
          <cell r="B2211" t="str">
            <v>Ciarraí</v>
          </cell>
        </row>
        <row r="2212">
          <cell r="B2212" t="str">
            <v>Limerick</v>
          </cell>
        </row>
        <row r="2213">
          <cell r="B2213" t="str">
            <v>Luimneach</v>
          </cell>
        </row>
        <row r="2214">
          <cell r="B2214" t="str">
            <v>Tipperary</v>
          </cell>
        </row>
        <row r="2215">
          <cell r="B2215" t="str">
            <v>Tiobraid Árann</v>
          </cell>
        </row>
        <row r="2216">
          <cell r="B2216" t="str">
            <v>Waterford</v>
          </cell>
        </row>
        <row r="2217">
          <cell r="B2217" t="str">
            <v>Port Láirge</v>
          </cell>
        </row>
        <row r="2218">
          <cell r="B2218" t="str">
            <v>Ulster</v>
          </cell>
        </row>
        <row r="2219">
          <cell r="B2219" t="str">
            <v>Ulaidh</v>
          </cell>
        </row>
        <row r="2220">
          <cell r="B2220" t="str">
            <v>Cavan</v>
          </cell>
        </row>
        <row r="2221">
          <cell r="B2221" t="str">
            <v>An Cabhán</v>
          </cell>
        </row>
        <row r="2222">
          <cell r="B2222" t="str">
            <v>Donegal</v>
          </cell>
        </row>
        <row r="2223">
          <cell r="B2223" t="str">
            <v>Dún na nGall</v>
          </cell>
        </row>
        <row r="2224">
          <cell r="B2224" t="str">
            <v>Monaghan</v>
          </cell>
        </row>
        <row r="2225">
          <cell r="B2225" t="str">
            <v>Muineachán</v>
          </cell>
        </row>
        <row r="2226">
          <cell r="B2226" t="str">
            <v>Al Janūbī</v>
          </cell>
        </row>
        <row r="2227">
          <cell r="B2227" t="str">
            <v>HaDarom</v>
          </cell>
        </row>
        <row r="2228">
          <cell r="B2228" t="str">
            <v>Ḩayfā</v>
          </cell>
        </row>
        <row r="2229">
          <cell r="B2229" t="str">
            <v>H̱efa</v>
          </cell>
        </row>
        <row r="2230">
          <cell r="B2230" t="str">
            <v>Al Quds</v>
          </cell>
        </row>
        <row r="2231">
          <cell r="B2231" t="str">
            <v>Yerushalayim</v>
          </cell>
        </row>
        <row r="2232">
          <cell r="B2232" t="str">
            <v>Al Awsaţ</v>
          </cell>
        </row>
        <row r="2233">
          <cell r="B2233" t="str">
            <v>HaMerkaz</v>
          </cell>
        </row>
        <row r="2234">
          <cell r="B2234" t="str">
            <v>Tall Abīb</v>
          </cell>
        </row>
        <row r="2235">
          <cell r="B2235" t="str">
            <v>Tel Aviv</v>
          </cell>
        </row>
        <row r="2236">
          <cell r="B2236" t="str">
            <v>Ash Shamālī</v>
          </cell>
        </row>
        <row r="2237">
          <cell r="B2237" t="str">
            <v>HaTsafon</v>
          </cell>
        </row>
        <row r="2238">
          <cell r="B2238" t="str">
            <v>Andaman and Nicobar Islands</v>
          </cell>
        </row>
        <row r="2239">
          <cell r="B2239" t="str">
            <v>Chandīgarh</v>
          </cell>
        </row>
        <row r="2240">
          <cell r="B2240" t="str">
            <v>Dādra and Nagar Haveli and Damān and Diu</v>
          </cell>
        </row>
        <row r="2241">
          <cell r="B2241" t="str">
            <v>Delhi</v>
          </cell>
        </row>
        <row r="2242">
          <cell r="B2242" t="str">
            <v>Jammu and Kashmīr</v>
          </cell>
        </row>
        <row r="2243">
          <cell r="B2243" t="str">
            <v>Ladākh</v>
          </cell>
        </row>
        <row r="2244">
          <cell r="B2244" t="str">
            <v>Lakshadweep</v>
          </cell>
        </row>
        <row r="2245">
          <cell r="B2245" t="str">
            <v>Puducherry</v>
          </cell>
        </row>
        <row r="2246">
          <cell r="B2246" t="str">
            <v>Andhra Pradesh</v>
          </cell>
        </row>
        <row r="2247">
          <cell r="B2247" t="str">
            <v>Arunāchal Pradesh</v>
          </cell>
        </row>
        <row r="2248">
          <cell r="B2248" t="str">
            <v>Assam</v>
          </cell>
        </row>
        <row r="2249">
          <cell r="B2249" t="str">
            <v>Bihār</v>
          </cell>
        </row>
        <row r="2250">
          <cell r="B2250" t="str">
            <v>Chhattīsgarh</v>
          </cell>
        </row>
        <row r="2251">
          <cell r="B2251" t="str">
            <v>Goa</v>
          </cell>
        </row>
        <row r="2252">
          <cell r="B2252" t="str">
            <v>Gujarāt</v>
          </cell>
        </row>
        <row r="2253">
          <cell r="B2253" t="str">
            <v>Himāchal Pradesh</v>
          </cell>
        </row>
        <row r="2254">
          <cell r="B2254" t="str">
            <v>Haryāna</v>
          </cell>
        </row>
        <row r="2255">
          <cell r="B2255" t="str">
            <v>Jhārkhand</v>
          </cell>
        </row>
        <row r="2256">
          <cell r="B2256" t="str">
            <v>Karnātaka</v>
          </cell>
        </row>
        <row r="2257">
          <cell r="B2257" t="str">
            <v>Kerala</v>
          </cell>
        </row>
        <row r="2258">
          <cell r="B2258" t="str">
            <v>Mahārāshtra</v>
          </cell>
        </row>
        <row r="2259">
          <cell r="B2259" t="str">
            <v>Meghālaya</v>
          </cell>
        </row>
        <row r="2260">
          <cell r="B2260" t="str">
            <v>Manipur</v>
          </cell>
        </row>
        <row r="2261">
          <cell r="B2261" t="str">
            <v>Madhya Pradesh</v>
          </cell>
        </row>
        <row r="2262">
          <cell r="B2262" t="str">
            <v>Mizoram</v>
          </cell>
        </row>
        <row r="2263">
          <cell r="B2263" t="str">
            <v>Nāgāland</v>
          </cell>
        </row>
        <row r="2264">
          <cell r="B2264" t="str">
            <v>Odisha</v>
          </cell>
        </row>
        <row r="2265">
          <cell r="B2265" t="str">
            <v>Punjab</v>
          </cell>
        </row>
        <row r="2266">
          <cell r="B2266" t="str">
            <v>Rājasthān</v>
          </cell>
        </row>
        <row r="2267">
          <cell r="B2267" t="str">
            <v>Sikkim</v>
          </cell>
        </row>
        <row r="2268">
          <cell r="B2268" t="str">
            <v>Telangāna</v>
          </cell>
        </row>
        <row r="2269">
          <cell r="B2269" t="str">
            <v>Tamil Nādu</v>
          </cell>
        </row>
        <row r="2270">
          <cell r="B2270" t="str">
            <v>Tripura</v>
          </cell>
        </row>
        <row r="2271">
          <cell r="B2271" t="str">
            <v>Uttar Pradesh</v>
          </cell>
        </row>
        <row r="2272">
          <cell r="B2272" t="str">
            <v>Uttarākhand</v>
          </cell>
        </row>
        <row r="2273">
          <cell r="B2273" t="str">
            <v>West Bengal</v>
          </cell>
        </row>
        <row r="2274">
          <cell r="B2274" t="str">
            <v>Al Anbār</v>
          </cell>
        </row>
        <row r="2275">
          <cell r="B2275" t="str">
            <v>Arbīl</v>
          </cell>
        </row>
        <row r="2276">
          <cell r="B2276" t="str">
            <v>Hewlêr</v>
          </cell>
        </row>
        <row r="2277">
          <cell r="B2277" t="str">
            <v>Al Başrah</v>
          </cell>
        </row>
        <row r="2278">
          <cell r="B2278" t="str">
            <v>Bābil</v>
          </cell>
        </row>
        <row r="2279">
          <cell r="B2279" t="str">
            <v>Baghdād</v>
          </cell>
        </row>
        <row r="2280">
          <cell r="B2280" t="str">
            <v>Dahūk</v>
          </cell>
        </row>
        <row r="2281">
          <cell r="B2281" t="str">
            <v>Dihok</v>
          </cell>
        </row>
        <row r="2282">
          <cell r="B2282" t="str">
            <v>Diyālá</v>
          </cell>
        </row>
        <row r="2283">
          <cell r="B2283" t="str">
            <v>Dhī Qār</v>
          </cell>
        </row>
        <row r="2284">
          <cell r="B2284" t="str">
            <v>Karbalā’</v>
          </cell>
        </row>
        <row r="2285">
          <cell r="B2285" t="str">
            <v>Kirkūk</v>
          </cell>
        </row>
        <row r="2286">
          <cell r="B2286" t="str">
            <v>Maysān</v>
          </cell>
        </row>
        <row r="2287">
          <cell r="B2287" t="str">
            <v>Al Muthanná</v>
          </cell>
        </row>
        <row r="2288">
          <cell r="B2288" t="str">
            <v>An Najaf</v>
          </cell>
        </row>
        <row r="2289">
          <cell r="B2289" t="str">
            <v>Nīnawá</v>
          </cell>
        </row>
        <row r="2290">
          <cell r="B2290" t="str">
            <v>Al Qādisīyah</v>
          </cell>
        </row>
        <row r="2291">
          <cell r="B2291" t="str">
            <v>Şalāḩ ad Dīn</v>
          </cell>
        </row>
        <row r="2292">
          <cell r="B2292" t="str">
            <v>As Sulaymānīyah</v>
          </cell>
        </row>
        <row r="2293">
          <cell r="B2293" t="str">
            <v>Slêmanî</v>
          </cell>
        </row>
        <row r="2294">
          <cell r="B2294" t="str">
            <v>Wāsiţ</v>
          </cell>
        </row>
        <row r="2295">
          <cell r="B2295" t="str">
            <v>Āz̄ārbāyjān-e Shārqī</v>
          </cell>
        </row>
        <row r="2296">
          <cell r="B2296" t="str">
            <v>Āz̄ārbāyjān-e Ghārbī</v>
          </cell>
        </row>
        <row r="2297">
          <cell r="B2297" t="str">
            <v>Ardabīl</v>
          </cell>
        </row>
        <row r="2298">
          <cell r="B2298" t="str">
            <v>Eşfahān</v>
          </cell>
        </row>
        <row r="2299">
          <cell r="B2299" t="str">
            <v>Īlām</v>
          </cell>
        </row>
        <row r="2300">
          <cell r="B2300" t="str">
            <v>Būshehr</v>
          </cell>
        </row>
        <row r="2301">
          <cell r="B2301" t="str">
            <v>Tehrān</v>
          </cell>
        </row>
        <row r="2302">
          <cell r="B2302" t="str">
            <v>Chahār Maḩāl va Bakhtīārī</v>
          </cell>
        </row>
        <row r="2303">
          <cell r="B2303" t="str">
            <v>Khūzestān</v>
          </cell>
        </row>
        <row r="2304">
          <cell r="B2304" t="str">
            <v>Zanjān</v>
          </cell>
        </row>
        <row r="2305">
          <cell r="B2305" t="str">
            <v>Semnān</v>
          </cell>
        </row>
        <row r="2306">
          <cell r="B2306" t="str">
            <v>Sīstān va Balūchestān</v>
          </cell>
        </row>
        <row r="2307">
          <cell r="B2307" t="str">
            <v>Fārs</v>
          </cell>
        </row>
        <row r="2308">
          <cell r="B2308" t="str">
            <v>Kermān</v>
          </cell>
        </row>
        <row r="2309">
          <cell r="B2309" t="str">
            <v>Kordestān</v>
          </cell>
        </row>
        <row r="2310">
          <cell r="B2310" t="str">
            <v>Kermānshāh</v>
          </cell>
        </row>
        <row r="2311">
          <cell r="B2311" t="str">
            <v>Kohgīlūyeh va Bowyer Aḩmad</v>
          </cell>
        </row>
        <row r="2312">
          <cell r="B2312" t="str">
            <v>Gīlān</v>
          </cell>
        </row>
        <row r="2313">
          <cell r="B2313" t="str">
            <v>Lorestān</v>
          </cell>
        </row>
        <row r="2314">
          <cell r="B2314" t="str">
            <v>Māzandarān</v>
          </cell>
        </row>
        <row r="2315">
          <cell r="B2315" t="str">
            <v>Markazī</v>
          </cell>
        </row>
        <row r="2316">
          <cell r="B2316" t="str">
            <v>Hormozgān</v>
          </cell>
        </row>
        <row r="2317">
          <cell r="B2317" t="str">
            <v>Hamadān</v>
          </cell>
        </row>
        <row r="2318">
          <cell r="B2318" t="str">
            <v>Yazd</v>
          </cell>
        </row>
        <row r="2319">
          <cell r="B2319" t="str">
            <v>Qom</v>
          </cell>
        </row>
        <row r="2320">
          <cell r="B2320" t="str">
            <v>Golestān</v>
          </cell>
        </row>
        <row r="2321">
          <cell r="B2321" t="str">
            <v>Qazvīn</v>
          </cell>
        </row>
        <row r="2322">
          <cell r="B2322" t="str">
            <v>Khorāsān-e Jonūbī</v>
          </cell>
        </row>
        <row r="2323">
          <cell r="B2323" t="str">
            <v>Khorāsān-e Raẕavī</v>
          </cell>
        </row>
        <row r="2324">
          <cell r="B2324" t="str">
            <v>Khorāsān-e Shomālī</v>
          </cell>
        </row>
        <row r="2325">
          <cell r="B2325" t="str">
            <v>Alborz</v>
          </cell>
        </row>
        <row r="2326">
          <cell r="B2326" t="str">
            <v>Höfuðborgarsvæði</v>
          </cell>
        </row>
        <row r="2327">
          <cell r="B2327" t="str">
            <v>Suðurnes</v>
          </cell>
        </row>
        <row r="2328">
          <cell r="B2328" t="str">
            <v>Vesturland</v>
          </cell>
        </row>
        <row r="2329">
          <cell r="B2329" t="str">
            <v>Vestfirðir</v>
          </cell>
        </row>
        <row r="2330">
          <cell r="B2330" t="str">
            <v>Norðurland vestra</v>
          </cell>
        </row>
        <row r="2331">
          <cell r="B2331" t="str">
            <v>Norðurland eystra</v>
          </cell>
        </row>
        <row r="2332">
          <cell r="B2332" t="str">
            <v>Austurland</v>
          </cell>
        </row>
        <row r="2333">
          <cell r="B2333" t="str">
            <v>Suðurland</v>
          </cell>
        </row>
        <row r="2334">
          <cell r="B2334" t="str">
            <v>Piemonte</v>
          </cell>
        </row>
        <row r="2335">
          <cell r="B2335" t="str">
            <v>Alessandria</v>
          </cell>
        </row>
        <row r="2336">
          <cell r="B2336" t="str">
            <v>Asti</v>
          </cell>
        </row>
        <row r="2337">
          <cell r="B2337" t="str">
            <v>Biella</v>
          </cell>
        </row>
        <row r="2338">
          <cell r="B2338" t="str">
            <v>Cuneo</v>
          </cell>
        </row>
        <row r="2339">
          <cell r="B2339" t="str">
            <v>Novara</v>
          </cell>
        </row>
        <row r="2340">
          <cell r="B2340" t="str">
            <v>Verbano-Cusio-Ossola</v>
          </cell>
        </row>
        <row r="2341">
          <cell r="B2341" t="str">
            <v>Vercelli</v>
          </cell>
        </row>
        <row r="2342">
          <cell r="B2342" t="str">
            <v>Torino</v>
          </cell>
        </row>
        <row r="2343">
          <cell r="B2343" t="str">
            <v>Lombardia</v>
          </cell>
        </row>
        <row r="2344">
          <cell r="B2344" t="str">
            <v>Bergamo</v>
          </cell>
        </row>
        <row r="2345">
          <cell r="B2345" t="str">
            <v>Brescia</v>
          </cell>
        </row>
        <row r="2346">
          <cell r="B2346" t="str">
            <v>Como</v>
          </cell>
        </row>
        <row r="2347">
          <cell r="B2347" t="str">
            <v>Cremona</v>
          </cell>
        </row>
        <row r="2348">
          <cell r="B2348" t="str">
            <v>Lecco</v>
          </cell>
        </row>
        <row r="2349">
          <cell r="B2349" t="str">
            <v>Lodi</v>
          </cell>
        </row>
        <row r="2350">
          <cell r="B2350" t="str">
            <v>Monza e Brianza</v>
          </cell>
        </row>
        <row r="2351">
          <cell r="B2351" t="str">
            <v>Mantova</v>
          </cell>
        </row>
        <row r="2352">
          <cell r="B2352" t="str">
            <v>Pavia</v>
          </cell>
        </row>
        <row r="2353">
          <cell r="B2353" t="str">
            <v>Sondrio</v>
          </cell>
        </row>
        <row r="2354">
          <cell r="B2354" t="str">
            <v>Varese</v>
          </cell>
        </row>
        <row r="2355">
          <cell r="B2355" t="str">
            <v>Milano</v>
          </cell>
        </row>
        <row r="2356">
          <cell r="B2356" t="str">
            <v>Veneto</v>
          </cell>
        </row>
        <row r="2357">
          <cell r="B2357" t="str">
            <v>Belluno</v>
          </cell>
        </row>
        <row r="2358">
          <cell r="B2358" t="str">
            <v>Padova</v>
          </cell>
        </row>
        <row r="2359">
          <cell r="B2359" t="str">
            <v>Rovigo</v>
          </cell>
        </row>
        <row r="2360">
          <cell r="B2360" t="str">
            <v>Treviso</v>
          </cell>
        </row>
        <row r="2361">
          <cell r="B2361" t="str">
            <v>Vicenza</v>
          </cell>
        </row>
        <row r="2362">
          <cell r="B2362" t="str">
            <v>Verona</v>
          </cell>
        </row>
        <row r="2363">
          <cell r="B2363" t="str">
            <v>Venezia</v>
          </cell>
        </row>
        <row r="2364">
          <cell r="B2364" t="str">
            <v>Liguria</v>
          </cell>
        </row>
        <row r="2365">
          <cell r="B2365" t="str">
            <v>Imperia</v>
          </cell>
        </row>
        <row r="2366">
          <cell r="B2366" t="str">
            <v>La Spezia</v>
          </cell>
        </row>
        <row r="2367">
          <cell r="B2367" t="str">
            <v>Savona</v>
          </cell>
        </row>
        <row r="2368">
          <cell r="B2368" t="str">
            <v>Genova</v>
          </cell>
        </row>
        <row r="2369">
          <cell r="B2369" t="str">
            <v>Emilia-Romagna</v>
          </cell>
        </row>
        <row r="2370">
          <cell r="B2370" t="str">
            <v>Forlì-Cesena</v>
          </cell>
        </row>
        <row r="2371">
          <cell r="B2371" t="str">
            <v>Ferrara</v>
          </cell>
        </row>
        <row r="2372">
          <cell r="B2372" t="str">
            <v>Modena</v>
          </cell>
        </row>
        <row r="2373">
          <cell r="B2373" t="str">
            <v>Piacenza</v>
          </cell>
        </row>
        <row r="2374">
          <cell r="B2374" t="str">
            <v>Parma</v>
          </cell>
        </row>
        <row r="2375">
          <cell r="B2375" t="str">
            <v>Ravenna</v>
          </cell>
        </row>
        <row r="2376">
          <cell r="B2376" t="str">
            <v>Reggio Emilia</v>
          </cell>
        </row>
        <row r="2377">
          <cell r="B2377" t="str">
            <v>Rimini</v>
          </cell>
        </row>
        <row r="2378">
          <cell r="B2378" t="str">
            <v>Bologna</v>
          </cell>
        </row>
        <row r="2379">
          <cell r="B2379" t="str">
            <v>Toscana</v>
          </cell>
        </row>
        <row r="2380">
          <cell r="B2380" t="str">
            <v>Arezzo</v>
          </cell>
        </row>
        <row r="2381">
          <cell r="B2381" t="str">
            <v>Grosseto</v>
          </cell>
        </row>
        <row r="2382">
          <cell r="B2382" t="str">
            <v>Livorno</v>
          </cell>
        </row>
        <row r="2383">
          <cell r="B2383" t="str">
            <v>Lucca</v>
          </cell>
        </row>
        <row r="2384">
          <cell r="B2384" t="str">
            <v>Massa-Carrara</v>
          </cell>
        </row>
        <row r="2385">
          <cell r="B2385" t="str">
            <v>Pisa</v>
          </cell>
        </row>
        <row r="2386">
          <cell r="B2386" t="str">
            <v>Prato</v>
          </cell>
        </row>
        <row r="2387">
          <cell r="B2387" t="str">
            <v>Pistoia</v>
          </cell>
        </row>
        <row r="2388">
          <cell r="B2388" t="str">
            <v>Siena</v>
          </cell>
        </row>
        <row r="2389">
          <cell r="B2389" t="str">
            <v>Firenze</v>
          </cell>
        </row>
        <row r="2390">
          <cell r="B2390" t="str">
            <v>Umbria</v>
          </cell>
        </row>
        <row r="2391">
          <cell r="B2391" t="str">
            <v>Perugia</v>
          </cell>
        </row>
        <row r="2392">
          <cell r="B2392" t="str">
            <v>Terni</v>
          </cell>
        </row>
        <row r="2393">
          <cell r="B2393" t="str">
            <v>Marche</v>
          </cell>
        </row>
        <row r="2394">
          <cell r="B2394" t="str">
            <v>Ancona</v>
          </cell>
        </row>
        <row r="2395">
          <cell r="B2395" t="str">
            <v>Ascoli Piceno</v>
          </cell>
        </row>
        <row r="2396">
          <cell r="B2396" t="str">
            <v>Fermo</v>
          </cell>
        </row>
        <row r="2397">
          <cell r="B2397" t="str">
            <v>Macerata</v>
          </cell>
        </row>
        <row r="2398">
          <cell r="B2398" t="str">
            <v>Pesaro e Urbino</v>
          </cell>
        </row>
        <row r="2399">
          <cell r="B2399" t="str">
            <v>Lazio</v>
          </cell>
        </row>
        <row r="2400">
          <cell r="B2400" t="str">
            <v>Frosinone</v>
          </cell>
        </row>
        <row r="2401">
          <cell r="B2401" t="str">
            <v>Latina</v>
          </cell>
        </row>
        <row r="2402">
          <cell r="B2402" t="str">
            <v>Rieti</v>
          </cell>
        </row>
        <row r="2403">
          <cell r="B2403" t="str">
            <v>Viterbo</v>
          </cell>
        </row>
        <row r="2404">
          <cell r="B2404" t="str">
            <v>Roma</v>
          </cell>
        </row>
        <row r="2405">
          <cell r="B2405" t="str">
            <v>Abruzzo</v>
          </cell>
        </row>
        <row r="2406">
          <cell r="B2406" t="str">
            <v>L'Aquila</v>
          </cell>
        </row>
        <row r="2407">
          <cell r="B2407" t="str">
            <v>Chieti</v>
          </cell>
        </row>
        <row r="2408">
          <cell r="B2408" t="str">
            <v>Pescara</v>
          </cell>
        </row>
        <row r="2409">
          <cell r="B2409" t="str">
            <v>Teramo</v>
          </cell>
        </row>
        <row r="2410">
          <cell r="B2410" t="str">
            <v>Molise</v>
          </cell>
        </row>
        <row r="2411">
          <cell r="B2411" t="str">
            <v>Campobasso</v>
          </cell>
        </row>
        <row r="2412">
          <cell r="B2412" t="str">
            <v>Isernia</v>
          </cell>
        </row>
        <row r="2413">
          <cell r="B2413" t="str">
            <v>Campania</v>
          </cell>
        </row>
        <row r="2414">
          <cell r="B2414" t="str">
            <v>Avellino</v>
          </cell>
        </row>
        <row r="2415">
          <cell r="B2415" t="str">
            <v>Benevento</v>
          </cell>
        </row>
        <row r="2416">
          <cell r="B2416" t="str">
            <v>Caserta</v>
          </cell>
        </row>
        <row r="2417">
          <cell r="B2417" t="str">
            <v>Salerno</v>
          </cell>
        </row>
        <row r="2418">
          <cell r="B2418" t="str">
            <v>Napoli</v>
          </cell>
        </row>
        <row r="2419">
          <cell r="B2419" t="str">
            <v>Puglia</v>
          </cell>
        </row>
        <row r="2420">
          <cell r="B2420" t="str">
            <v>Brindisi</v>
          </cell>
        </row>
        <row r="2421">
          <cell r="B2421" t="str">
            <v>Barletta-Andria-Trani</v>
          </cell>
        </row>
        <row r="2422">
          <cell r="B2422" t="str">
            <v>Foggia</v>
          </cell>
        </row>
        <row r="2423">
          <cell r="B2423" t="str">
            <v>Lecce</v>
          </cell>
        </row>
        <row r="2424">
          <cell r="B2424" t="str">
            <v>Taranto</v>
          </cell>
        </row>
        <row r="2425">
          <cell r="B2425" t="str">
            <v>Bari</v>
          </cell>
        </row>
        <row r="2426">
          <cell r="B2426" t="str">
            <v>Basilicata</v>
          </cell>
        </row>
        <row r="2427">
          <cell r="B2427" t="str">
            <v>Matera</v>
          </cell>
        </row>
        <row r="2428">
          <cell r="B2428" t="str">
            <v>Potenza</v>
          </cell>
        </row>
        <row r="2429">
          <cell r="B2429" t="str">
            <v>Calabria</v>
          </cell>
        </row>
        <row r="2430">
          <cell r="B2430" t="str">
            <v>Cosenza</v>
          </cell>
        </row>
        <row r="2431">
          <cell r="B2431" t="str">
            <v>Catanzaro</v>
          </cell>
        </row>
        <row r="2432">
          <cell r="B2432" t="str">
            <v>Crotone</v>
          </cell>
        </row>
        <row r="2433">
          <cell r="B2433" t="str">
            <v>Vibo Valentia</v>
          </cell>
        </row>
        <row r="2434">
          <cell r="B2434" t="str">
            <v>Reggio Calabria</v>
          </cell>
        </row>
        <row r="2435">
          <cell r="B2435" t="str">
            <v>Val d'Aoste</v>
          </cell>
        </row>
        <row r="2436">
          <cell r="B2436" t="str">
            <v>Valle d'Aosta</v>
          </cell>
        </row>
        <row r="2437">
          <cell r="B2437" t="str">
            <v>Trentino-Südtirol</v>
          </cell>
        </row>
        <row r="2438">
          <cell r="B2438" t="str">
            <v>Trentino-Alto Adige</v>
          </cell>
        </row>
        <row r="2439">
          <cell r="B2439" t="str">
            <v>Bozen</v>
          </cell>
        </row>
        <row r="2440">
          <cell r="B2440" t="str">
            <v>Bolzano</v>
          </cell>
        </row>
        <row r="2441">
          <cell r="B2441" t="str">
            <v>Trento</v>
          </cell>
        </row>
        <row r="2442">
          <cell r="B2442" t="str">
            <v>Friuli Venezia Giulia</v>
          </cell>
        </row>
        <row r="2443">
          <cell r="B2443" t="str">
            <v>Sicilia</v>
          </cell>
        </row>
        <row r="2444">
          <cell r="B2444" t="str">
            <v>Agrigento</v>
          </cell>
        </row>
        <row r="2445">
          <cell r="B2445" t="str">
            <v>Caltanissetta</v>
          </cell>
        </row>
        <row r="2446">
          <cell r="B2446" t="str">
            <v>Enna</v>
          </cell>
        </row>
        <row r="2447">
          <cell r="B2447" t="str">
            <v>Ragusa</v>
          </cell>
        </row>
        <row r="2448">
          <cell r="B2448" t="str">
            <v>Siracusa</v>
          </cell>
        </row>
        <row r="2449">
          <cell r="B2449" t="str">
            <v>Trapani</v>
          </cell>
        </row>
        <row r="2450">
          <cell r="B2450" t="str">
            <v>Catania</v>
          </cell>
        </row>
        <row r="2451">
          <cell r="B2451" t="str">
            <v>Messina</v>
          </cell>
        </row>
        <row r="2452">
          <cell r="B2452" t="str">
            <v>Palermo</v>
          </cell>
        </row>
        <row r="2453">
          <cell r="B2453" t="str">
            <v>Sardegna</v>
          </cell>
        </row>
        <row r="2454">
          <cell r="B2454" t="str">
            <v>Nuoro</v>
          </cell>
        </row>
        <row r="2455">
          <cell r="B2455" t="str">
            <v>Oristano</v>
          </cell>
        </row>
        <row r="2456">
          <cell r="B2456" t="str">
            <v>Sud Sardegna</v>
          </cell>
        </row>
        <row r="2457">
          <cell r="B2457" t="str">
            <v>Sassari</v>
          </cell>
        </row>
        <row r="2458">
          <cell r="B2458" t="str">
            <v>Cagliari</v>
          </cell>
        </row>
        <row r="2459">
          <cell r="B2459" t="str">
            <v>Kingston</v>
          </cell>
        </row>
        <row r="2460">
          <cell r="B2460" t="str">
            <v>Saint Andrew</v>
          </cell>
        </row>
        <row r="2461">
          <cell r="B2461" t="str">
            <v>Saint Thomas</v>
          </cell>
        </row>
        <row r="2462">
          <cell r="B2462" t="str">
            <v>Portland</v>
          </cell>
        </row>
        <row r="2463">
          <cell r="B2463" t="str">
            <v>Saint Mary</v>
          </cell>
        </row>
        <row r="2464">
          <cell r="B2464" t="str">
            <v>Saint Ann</v>
          </cell>
        </row>
        <row r="2465">
          <cell r="B2465" t="str">
            <v>Trelawny</v>
          </cell>
        </row>
        <row r="2466">
          <cell r="B2466" t="str">
            <v>Saint James</v>
          </cell>
        </row>
        <row r="2467">
          <cell r="B2467" t="str">
            <v>Hanover</v>
          </cell>
        </row>
        <row r="2468">
          <cell r="B2468" t="str">
            <v>Westmoreland</v>
          </cell>
        </row>
        <row r="2469">
          <cell r="B2469" t="str">
            <v>Saint Elizabeth</v>
          </cell>
        </row>
        <row r="2470">
          <cell r="B2470" t="str">
            <v>Manchester</v>
          </cell>
        </row>
        <row r="2471">
          <cell r="B2471" t="str">
            <v>Clarendon</v>
          </cell>
        </row>
        <row r="2472">
          <cell r="B2472" t="str">
            <v>Saint Catherine</v>
          </cell>
        </row>
        <row r="2473">
          <cell r="B2473" t="str">
            <v>‘Ajlūn</v>
          </cell>
        </row>
        <row r="2474">
          <cell r="B2474" t="str">
            <v>Al ‘A̅şimah</v>
          </cell>
        </row>
        <row r="2475">
          <cell r="B2475" t="str">
            <v>Al ‘Aqabah</v>
          </cell>
        </row>
        <row r="2476">
          <cell r="B2476" t="str">
            <v>Aţ Ţafīlah</v>
          </cell>
        </row>
        <row r="2477">
          <cell r="B2477" t="str">
            <v>Az Zarqā’</v>
          </cell>
        </row>
        <row r="2478">
          <cell r="B2478" t="str">
            <v>Al Balqā’</v>
          </cell>
        </row>
        <row r="2479">
          <cell r="B2479" t="str">
            <v>Irbid</v>
          </cell>
        </row>
        <row r="2480">
          <cell r="B2480" t="str">
            <v>Jarash</v>
          </cell>
        </row>
        <row r="2481">
          <cell r="B2481" t="str">
            <v>Al Karak</v>
          </cell>
        </row>
        <row r="2482">
          <cell r="B2482" t="str">
            <v>Al Mafraq</v>
          </cell>
        </row>
        <row r="2483">
          <cell r="B2483" t="str">
            <v>Mādabā</v>
          </cell>
        </row>
        <row r="2484">
          <cell r="B2484" t="str">
            <v>Ma‘ān</v>
          </cell>
        </row>
        <row r="2485">
          <cell r="B2485" t="str">
            <v>Hokkaido</v>
          </cell>
        </row>
        <row r="2486">
          <cell r="B2486" t="str">
            <v>Hokkaidô</v>
          </cell>
        </row>
        <row r="2487">
          <cell r="B2487" t="str">
            <v>Aomori</v>
          </cell>
        </row>
        <row r="2488">
          <cell r="B2488" t="str">
            <v>Iwate</v>
          </cell>
        </row>
        <row r="2489">
          <cell r="B2489" t="str">
            <v>Miyagi</v>
          </cell>
        </row>
        <row r="2490">
          <cell r="B2490" t="str">
            <v>Akita</v>
          </cell>
        </row>
        <row r="2491">
          <cell r="B2491" t="str">
            <v>Yamagata</v>
          </cell>
        </row>
        <row r="2492">
          <cell r="B2492" t="str">
            <v>Fukushima</v>
          </cell>
        </row>
        <row r="2493">
          <cell r="B2493" t="str">
            <v>Hukusima</v>
          </cell>
        </row>
        <row r="2494">
          <cell r="B2494" t="str">
            <v>Ibaraki</v>
          </cell>
        </row>
        <row r="2495">
          <cell r="B2495" t="str">
            <v>Tochigi</v>
          </cell>
        </row>
        <row r="2496">
          <cell r="B2496" t="str">
            <v>Totigi</v>
          </cell>
        </row>
        <row r="2497">
          <cell r="B2497" t="str">
            <v>Gunma</v>
          </cell>
        </row>
        <row r="2498">
          <cell r="B2498" t="str">
            <v>Saitama</v>
          </cell>
        </row>
        <row r="2499">
          <cell r="B2499" t="str">
            <v>Chiba</v>
          </cell>
        </row>
        <row r="2500">
          <cell r="B2500" t="str">
            <v>Tiba</v>
          </cell>
        </row>
        <row r="2501">
          <cell r="B2501" t="str">
            <v>Tokyo</v>
          </cell>
        </row>
        <row r="2502">
          <cell r="B2502" t="str">
            <v>Tôkyô</v>
          </cell>
        </row>
        <row r="2503">
          <cell r="B2503" t="str">
            <v>Kanagawa</v>
          </cell>
        </row>
        <row r="2504">
          <cell r="B2504" t="str">
            <v>Niigata</v>
          </cell>
        </row>
        <row r="2505">
          <cell r="B2505" t="str">
            <v>Toyama</v>
          </cell>
        </row>
        <row r="2506">
          <cell r="B2506" t="str">
            <v>Ishikawa</v>
          </cell>
        </row>
        <row r="2507">
          <cell r="B2507" t="str">
            <v>Isikawa</v>
          </cell>
        </row>
        <row r="2508">
          <cell r="B2508" t="str">
            <v>Fukui</v>
          </cell>
        </row>
        <row r="2509">
          <cell r="B2509" t="str">
            <v>Hukui</v>
          </cell>
        </row>
        <row r="2510">
          <cell r="B2510" t="str">
            <v>Yamanashi</v>
          </cell>
        </row>
        <row r="2511">
          <cell r="B2511" t="str">
            <v>Yamanasi</v>
          </cell>
        </row>
        <row r="2512">
          <cell r="B2512" t="str">
            <v>Nagano</v>
          </cell>
        </row>
        <row r="2513">
          <cell r="B2513" t="str">
            <v>Gifu</v>
          </cell>
        </row>
        <row r="2514">
          <cell r="B2514" t="str">
            <v>Gihu</v>
          </cell>
        </row>
        <row r="2515">
          <cell r="B2515" t="str">
            <v>Shizuoka</v>
          </cell>
        </row>
        <row r="2516">
          <cell r="B2516" t="str">
            <v>Sizuoka</v>
          </cell>
        </row>
        <row r="2517">
          <cell r="B2517" t="str">
            <v>Aichi</v>
          </cell>
        </row>
        <row r="2518">
          <cell r="B2518" t="str">
            <v>Aiti</v>
          </cell>
        </row>
        <row r="2519">
          <cell r="B2519" t="str">
            <v>Mie</v>
          </cell>
        </row>
        <row r="2520">
          <cell r="B2520" t="str">
            <v>Shiga</v>
          </cell>
        </row>
        <row r="2521">
          <cell r="B2521" t="str">
            <v>Siga</v>
          </cell>
        </row>
        <row r="2522">
          <cell r="B2522" t="str">
            <v>Kyoto</v>
          </cell>
        </row>
        <row r="2523">
          <cell r="B2523" t="str">
            <v>Kyôto</v>
          </cell>
        </row>
        <row r="2524">
          <cell r="B2524" t="str">
            <v>Osaka</v>
          </cell>
        </row>
        <row r="2525">
          <cell r="B2525" t="str">
            <v>Ôsaka</v>
          </cell>
        </row>
        <row r="2526">
          <cell r="B2526" t="str">
            <v>Hyogo</v>
          </cell>
        </row>
        <row r="2527">
          <cell r="B2527" t="str">
            <v>Hyôgo</v>
          </cell>
        </row>
        <row r="2528">
          <cell r="B2528" t="str">
            <v>Nara</v>
          </cell>
        </row>
        <row r="2529">
          <cell r="B2529" t="str">
            <v>Wakayama</v>
          </cell>
        </row>
        <row r="2530">
          <cell r="B2530" t="str">
            <v>Tottori</v>
          </cell>
        </row>
        <row r="2531">
          <cell r="B2531" t="str">
            <v>Shimane</v>
          </cell>
        </row>
        <row r="2532">
          <cell r="B2532" t="str">
            <v>Simane</v>
          </cell>
        </row>
        <row r="2533">
          <cell r="B2533" t="str">
            <v>Okayama</v>
          </cell>
        </row>
        <row r="2534">
          <cell r="B2534" t="str">
            <v>Hiroshima</v>
          </cell>
        </row>
        <row r="2535">
          <cell r="B2535" t="str">
            <v>Hirosima</v>
          </cell>
        </row>
        <row r="2536">
          <cell r="B2536" t="str">
            <v>Yamaguchi</v>
          </cell>
        </row>
        <row r="2537">
          <cell r="B2537" t="str">
            <v>Yamaguti</v>
          </cell>
        </row>
        <row r="2538">
          <cell r="B2538" t="str">
            <v>Tokushima</v>
          </cell>
        </row>
        <row r="2539">
          <cell r="B2539" t="str">
            <v>Tokusima</v>
          </cell>
        </row>
        <row r="2540">
          <cell r="B2540" t="str">
            <v>Kagawa</v>
          </cell>
        </row>
        <row r="2541">
          <cell r="B2541" t="str">
            <v>Ehime</v>
          </cell>
        </row>
        <row r="2542">
          <cell r="B2542" t="str">
            <v>Kochi</v>
          </cell>
        </row>
        <row r="2543">
          <cell r="B2543" t="str">
            <v>Kôti</v>
          </cell>
        </row>
        <row r="2544">
          <cell r="B2544" t="str">
            <v>Fukuoka</v>
          </cell>
        </row>
        <row r="2545">
          <cell r="B2545" t="str">
            <v>Hukuoka</v>
          </cell>
        </row>
        <row r="2546">
          <cell r="B2546" t="str">
            <v>Saga</v>
          </cell>
        </row>
        <row r="2547">
          <cell r="B2547" t="str">
            <v>Nagasaki</v>
          </cell>
        </row>
        <row r="2548">
          <cell r="B2548" t="str">
            <v>Kumamoto</v>
          </cell>
        </row>
        <row r="2549">
          <cell r="B2549" t="str">
            <v>Oita</v>
          </cell>
        </row>
        <row r="2550">
          <cell r="B2550" t="str">
            <v>Ôita</v>
          </cell>
        </row>
        <row r="2551">
          <cell r="B2551" t="str">
            <v>Miyazaki</v>
          </cell>
        </row>
        <row r="2552">
          <cell r="B2552" t="str">
            <v>Kagoshima</v>
          </cell>
        </row>
        <row r="2553">
          <cell r="B2553" t="str">
            <v>Kagosima</v>
          </cell>
        </row>
        <row r="2554">
          <cell r="B2554" t="str">
            <v>Okinawa</v>
          </cell>
        </row>
        <row r="2555">
          <cell r="B2555" t="str">
            <v>Baringo</v>
          </cell>
        </row>
        <row r="2556">
          <cell r="B2556" t="str">
            <v>Bomet</v>
          </cell>
        </row>
        <row r="2557">
          <cell r="B2557" t="str">
            <v>Bungoma</v>
          </cell>
        </row>
        <row r="2558">
          <cell r="B2558" t="str">
            <v>Busia</v>
          </cell>
        </row>
        <row r="2559">
          <cell r="B2559" t="str">
            <v>Elgeyo/Marakwet</v>
          </cell>
        </row>
        <row r="2560">
          <cell r="B2560" t="str">
            <v>Embu</v>
          </cell>
        </row>
        <row r="2561">
          <cell r="B2561" t="str">
            <v>Garissa</v>
          </cell>
        </row>
        <row r="2562">
          <cell r="B2562" t="str">
            <v>Homa Bay</v>
          </cell>
        </row>
        <row r="2563">
          <cell r="B2563" t="str">
            <v>Isiolo</v>
          </cell>
        </row>
        <row r="2564">
          <cell r="B2564" t="str">
            <v>Kajiado</v>
          </cell>
        </row>
        <row r="2565">
          <cell r="B2565" t="str">
            <v>Kakamega</v>
          </cell>
        </row>
        <row r="2566">
          <cell r="B2566" t="str">
            <v>Kericho</v>
          </cell>
        </row>
        <row r="2567">
          <cell r="B2567" t="str">
            <v>Kiambu</v>
          </cell>
        </row>
        <row r="2568">
          <cell r="B2568" t="str">
            <v>Kilifi</v>
          </cell>
        </row>
        <row r="2569">
          <cell r="B2569" t="str">
            <v>Kirinyaga</v>
          </cell>
        </row>
        <row r="2570">
          <cell r="B2570" t="str">
            <v>Kisii</v>
          </cell>
        </row>
        <row r="2571">
          <cell r="B2571" t="str">
            <v>Kisumu</v>
          </cell>
        </row>
        <row r="2572">
          <cell r="B2572" t="str">
            <v>Kitui</v>
          </cell>
        </row>
        <row r="2573">
          <cell r="B2573" t="str">
            <v>Kwale</v>
          </cell>
        </row>
        <row r="2574">
          <cell r="B2574" t="str">
            <v>Laikipia</v>
          </cell>
        </row>
        <row r="2575">
          <cell r="B2575" t="str">
            <v>Lamu</v>
          </cell>
        </row>
        <row r="2576">
          <cell r="B2576" t="str">
            <v>Machakos</v>
          </cell>
        </row>
        <row r="2577">
          <cell r="B2577" t="str">
            <v>Makueni</v>
          </cell>
        </row>
        <row r="2578">
          <cell r="B2578" t="str">
            <v>Mandera</v>
          </cell>
        </row>
        <row r="2579">
          <cell r="B2579" t="str">
            <v>Marsabit</v>
          </cell>
        </row>
        <row r="2580">
          <cell r="B2580" t="str">
            <v>Meru</v>
          </cell>
        </row>
        <row r="2581">
          <cell r="B2581" t="str">
            <v>Migori</v>
          </cell>
        </row>
        <row r="2582">
          <cell r="B2582" t="str">
            <v>Mombasa</v>
          </cell>
        </row>
        <row r="2583">
          <cell r="B2583" t="str">
            <v>Murang'a</v>
          </cell>
        </row>
        <row r="2584">
          <cell r="B2584" t="str">
            <v>Nairobi City</v>
          </cell>
        </row>
        <row r="2585">
          <cell r="B2585" t="str">
            <v>Nakuru</v>
          </cell>
        </row>
        <row r="2586">
          <cell r="B2586" t="str">
            <v>Nandi</v>
          </cell>
        </row>
        <row r="2587">
          <cell r="B2587" t="str">
            <v>Narok</v>
          </cell>
        </row>
        <row r="2588">
          <cell r="B2588" t="str">
            <v>Nyamira</v>
          </cell>
        </row>
        <row r="2589">
          <cell r="B2589" t="str">
            <v>Nyandarua</v>
          </cell>
        </row>
        <row r="2590">
          <cell r="B2590" t="str">
            <v>Nyeri</v>
          </cell>
        </row>
        <row r="2591">
          <cell r="B2591" t="str">
            <v>Samburu</v>
          </cell>
        </row>
        <row r="2592">
          <cell r="B2592" t="str">
            <v>Siaya</v>
          </cell>
        </row>
        <row r="2593">
          <cell r="B2593" t="str">
            <v>Taita/Taveta</v>
          </cell>
        </row>
        <row r="2594">
          <cell r="B2594" t="str">
            <v>Tana River</v>
          </cell>
        </row>
        <row r="2595">
          <cell r="B2595" t="str">
            <v>Tharaka-Nithi</v>
          </cell>
        </row>
        <row r="2596">
          <cell r="B2596" t="str">
            <v>Trans Nzoia</v>
          </cell>
        </row>
        <row r="2597">
          <cell r="B2597" t="str">
            <v>Turkana</v>
          </cell>
        </row>
        <row r="2598">
          <cell r="B2598" t="str">
            <v>Uasin Gishu</v>
          </cell>
        </row>
        <row r="2599">
          <cell r="B2599" t="str">
            <v>Vihiga</v>
          </cell>
        </row>
        <row r="2600">
          <cell r="B2600" t="str">
            <v>Wajir</v>
          </cell>
        </row>
        <row r="2601">
          <cell r="B2601" t="str">
            <v>West Pokot</v>
          </cell>
        </row>
        <row r="2602">
          <cell r="B2602" t="str">
            <v>Bishkek</v>
          </cell>
        </row>
        <row r="2603">
          <cell r="B2603" t="str">
            <v>Gorod Biškek</v>
          </cell>
        </row>
        <row r="2604">
          <cell r="B2604" t="str">
            <v>Gorod Bishkek</v>
          </cell>
        </row>
        <row r="2605">
          <cell r="B2605" t="str">
            <v>Osh</v>
          </cell>
        </row>
        <row r="2606">
          <cell r="B2606" t="str">
            <v>Gorod Osh</v>
          </cell>
        </row>
        <row r="2607">
          <cell r="B2607" t="str">
            <v>Gorod Oš</v>
          </cell>
        </row>
        <row r="2608">
          <cell r="B2608" t="str">
            <v>Batken</v>
          </cell>
        </row>
        <row r="2609">
          <cell r="B2609" t="str">
            <v>Batkenskaya oblast'</v>
          </cell>
        </row>
        <row r="2610">
          <cell r="B2610" t="str">
            <v>Batkenskaja oblast'</v>
          </cell>
        </row>
        <row r="2611">
          <cell r="B2611" t="str">
            <v>Chüy</v>
          </cell>
        </row>
        <row r="2612">
          <cell r="B2612" t="str">
            <v>Čujskaja oblast'</v>
          </cell>
        </row>
        <row r="2613">
          <cell r="B2613" t="str">
            <v>Chuyskaya oblast'</v>
          </cell>
        </row>
        <row r="2614">
          <cell r="B2614" t="str">
            <v>Jalal-Abad</v>
          </cell>
        </row>
        <row r="2615">
          <cell r="B2615" t="str">
            <v>Džalal-Abadskaja oblast'</v>
          </cell>
        </row>
        <row r="2616">
          <cell r="B2616" t="str">
            <v>Dzhalal-Abadskaya oblast'</v>
          </cell>
        </row>
        <row r="2617">
          <cell r="B2617" t="str">
            <v>Naryn</v>
          </cell>
        </row>
        <row r="2618">
          <cell r="B2618" t="str">
            <v>Narynskaja oblast'</v>
          </cell>
        </row>
        <row r="2619">
          <cell r="B2619" t="str">
            <v>Narynskaya oblast'</v>
          </cell>
        </row>
        <row r="2620">
          <cell r="B2620" t="str">
            <v>Osh</v>
          </cell>
        </row>
        <row r="2621">
          <cell r="B2621" t="str">
            <v>Ošskaja oblast'</v>
          </cell>
        </row>
        <row r="2622">
          <cell r="B2622" t="str">
            <v>Oshskaya oblast'</v>
          </cell>
        </row>
        <row r="2623">
          <cell r="B2623" t="str">
            <v>Talas</v>
          </cell>
        </row>
        <row r="2624">
          <cell r="B2624" t="str">
            <v>Talasskaja oblast'</v>
          </cell>
        </row>
        <row r="2625">
          <cell r="B2625" t="str">
            <v>Talasskaya oblast'</v>
          </cell>
        </row>
        <row r="2626">
          <cell r="B2626" t="str">
            <v>Ysyk-Köl</v>
          </cell>
        </row>
        <row r="2627">
          <cell r="B2627" t="str">
            <v>Issyk-Kul'skaya oblast'</v>
          </cell>
        </row>
        <row r="2628">
          <cell r="B2628" t="str">
            <v>Issyk-Kul'skaja oblast'</v>
          </cell>
        </row>
        <row r="2629">
          <cell r="B2629" t="str">
            <v>Phnum Pénh</v>
          </cell>
        </row>
        <row r="2630">
          <cell r="B2630" t="str">
            <v>Phnom Penh</v>
          </cell>
        </row>
        <row r="2631">
          <cell r="B2631" t="str">
            <v>Banteay Mean Chey</v>
          </cell>
        </row>
        <row r="2632">
          <cell r="B2632" t="str">
            <v>Bântéay Méanchey</v>
          </cell>
        </row>
        <row r="2633">
          <cell r="B2633" t="str">
            <v>Krâchéh</v>
          </cell>
        </row>
        <row r="2634">
          <cell r="B2634" t="str">
            <v>Kracheh</v>
          </cell>
        </row>
        <row r="2635">
          <cell r="B2635" t="str">
            <v>Môndól Kiri</v>
          </cell>
        </row>
        <row r="2636">
          <cell r="B2636" t="str">
            <v>Mondol Kiri</v>
          </cell>
        </row>
        <row r="2637">
          <cell r="B2637" t="str">
            <v>Preăh Vihéar</v>
          </cell>
        </row>
        <row r="2638">
          <cell r="B2638" t="str">
            <v>Preah Vihear</v>
          </cell>
        </row>
        <row r="2639">
          <cell r="B2639" t="str">
            <v>Prey Vêng</v>
          </cell>
        </row>
        <row r="2640">
          <cell r="B2640" t="str">
            <v>Prey Veaeng</v>
          </cell>
        </row>
        <row r="2641">
          <cell r="B2641" t="str">
            <v>Poŭthĭsăt</v>
          </cell>
        </row>
        <row r="2642">
          <cell r="B2642" t="str">
            <v>Pousaat</v>
          </cell>
        </row>
        <row r="2643">
          <cell r="B2643" t="str">
            <v>Rotanak Kiri</v>
          </cell>
        </row>
        <row r="2644">
          <cell r="B2644" t="str">
            <v>Rôtânôkiri</v>
          </cell>
        </row>
        <row r="2645">
          <cell r="B2645" t="str">
            <v>Siem Reab</v>
          </cell>
        </row>
        <row r="2646">
          <cell r="B2646" t="str">
            <v>Siĕmréab</v>
          </cell>
        </row>
        <row r="2647">
          <cell r="B2647" t="str">
            <v>Preăh Sihanouk</v>
          </cell>
        </row>
        <row r="2648">
          <cell r="B2648" t="str">
            <v>Preah Sihanouk</v>
          </cell>
        </row>
        <row r="2649">
          <cell r="B2649" t="str">
            <v>Stoĕng Trêng</v>
          </cell>
        </row>
        <row r="2650">
          <cell r="B2650" t="str">
            <v>Stueng Traeng</v>
          </cell>
        </row>
        <row r="2651">
          <cell r="B2651" t="str">
            <v>Baat Dambang</v>
          </cell>
        </row>
        <row r="2652">
          <cell r="B2652" t="str">
            <v>Bătdâmbâng</v>
          </cell>
        </row>
        <row r="2653">
          <cell r="B2653" t="str">
            <v>Svay Riĕng</v>
          </cell>
        </row>
        <row r="2654">
          <cell r="B2654" t="str">
            <v>Svaay Rieng</v>
          </cell>
        </row>
        <row r="2655">
          <cell r="B2655" t="str">
            <v>Taakaev</v>
          </cell>
        </row>
        <row r="2656">
          <cell r="B2656" t="str">
            <v>Takêv</v>
          </cell>
        </row>
        <row r="2657">
          <cell r="B2657" t="str">
            <v>Ŏtdâr Méanchey</v>
          </cell>
        </row>
        <row r="2658">
          <cell r="B2658" t="str">
            <v>Otdar Mean Chey</v>
          </cell>
        </row>
        <row r="2659">
          <cell r="B2659" t="str">
            <v>Kaeb</v>
          </cell>
        </row>
        <row r="2660">
          <cell r="B2660" t="str">
            <v>Kêb</v>
          </cell>
        </row>
        <row r="2661">
          <cell r="B2661" t="str">
            <v>Pailĭn</v>
          </cell>
        </row>
        <row r="2662">
          <cell r="B2662" t="str">
            <v>Pailin</v>
          </cell>
        </row>
        <row r="2663">
          <cell r="B2663" t="str">
            <v>Tbong Khmum</v>
          </cell>
        </row>
        <row r="2664">
          <cell r="B2664" t="str">
            <v>Tbong Khmŭm</v>
          </cell>
        </row>
        <row r="2665">
          <cell r="B2665" t="str">
            <v>Kampong Chaam</v>
          </cell>
        </row>
        <row r="2666">
          <cell r="B2666" t="str">
            <v>Kâmpóng Cham</v>
          </cell>
        </row>
        <row r="2667">
          <cell r="B2667" t="str">
            <v>Kampong Chhnang</v>
          </cell>
        </row>
        <row r="2668">
          <cell r="B2668" t="str">
            <v>Kâmpóng Chhnăng</v>
          </cell>
        </row>
        <row r="2669">
          <cell r="B2669" t="str">
            <v>Kampong Spueu</v>
          </cell>
        </row>
        <row r="2670">
          <cell r="B2670" t="str">
            <v>Kâmpóng Spœ</v>
          </cell>
        </row>
        <row r="2671">
          <cell r="B2671" t="str">
            <v>Kâmpóng Thum</v>
          </cell>
        </row>
        <row r="2672">
          <cell r="B2672" t="str">
            <v>Kampong Thum</v>
          </cell>
        </row>
        <row r="2673">
          <cell r="B2673" t="str">
            <v>Kampot</v>
          </cell>
        </row>
        <row r="2674">
          <cell r="B2674" t="str">
            <v>Kâmpôt</v>
          </cell>
        </row>
        <row r="2675">
          <cell r="B2675" t="str">
            <v>Kandaal</v>
          </cell>
        </row>
        <row r="2676">
          <cell r="B2676" t="str">
            <v>Kândal</v>
          </cell>
        </row>
        <row r="2677">
          <cell r="B2677" t="str">
            <v>Kaoh Kong</v>
          </cell>
        </row>
        <row r="2678">
          <cell r="B2678" t="str">
            <v>Kaôh Kŏng</v>
          </cell>
        </row>
        <row r="2679">
          <cell r="B2679" t="str">
            <v>Gilbert Islands</v>
          </cell>
        </row>
        <row r="2680">
          <cell r="B2680" t="str">
            <v>Line Islands</v>
          </cell>
        </row>
        <row r="2681">
          <cell r="B2681" t="str">
            <v>Phoenix Islands</v>
          </cell>
        </row>
        <row r="2682">
          <cell r="B2682" t="str">
            <v>Ndzuwani</v>
          </cell>
        </row>
        <row r="2683">
          <cell r="B2683" t="str">
            <v>Anjwān</v>
          </cell>
        </row>
        <row r="2684">
          <cell r="B2684" t="str">
            <v>Andjouân</v>
          </cell>
        </row>
        <row r="2685">
          <cell r="B2685" t="str">
            <v>Anjouan</v>
          </cell>
        </row>
        <row r="2686">
          <cell r="B2686" t="str">
            <v>Ngazidja</v>
          </cell>
        </row>
        <row r="2687">
          <cell r="B2687" t="str">
            <v>Anjazījah</v>
          </cell>
        </row>
        <row r="2688">
          <cell r="B2688" t="str">
            <v>Andjazîdja</v>
          </cell>
        </row>
        <row r="2689">
          <cell r="B2689" t="str">
            <v>Grande Comore</v>
          </cell>
        </row>
        <row r="2690">
          <cell r="B2690" t="str">
            <v>Mwali</v>
          </cell>
        </row>
        <row r="2691">
          <cell r="B2691" t="str">
            <v>Mūhīlī</v>
          </cell>
        </row>
        <row r="2692">
          <cell r="B2692" t="str">
            <v>Moûhîlî</v>
          </cell>
        </row>
        <row r="2693">
          <cell r="B2693" t="str">
            <v>Mohéli</v>
          </cell>
        </row>
        <row r="2694">
          <cell r="B2694" t="str">
            <v>Saint Kitts</v>
          </cell>
        </row>
        <row r="2695">
          <cell r="B2695" t="str">
            <v>Christ Church Nichola Town</v>
          </cell>
        </row>
        <row r="2696">
          <cell r="B2696" t="str">
            <v>Saint Anne Sandy Point</v>
          </cell>
        </row>
        <row r="2697">
          <cell r="B2697" t="str">
            <v>Saint George Basseterre</v>
          </cell>
        </row>
        <row r="2698">
          <cell r="B2698" t="str">
            <v>Saint John Capisterre</v>
          </cell>
        </row>
        <row r="2699">
          <cell r="B2699" t="str">
            <v>Saint Mary Cayon</v>
          </cell>
        </row>
        <row r="2700">
          <cell r="B2700" t="str">
            <v>Saint Paul Capisterre</v>
          </cell>
        </row>
        <row r="2701">
          <cell r="B2701" t="str">
            <v>Saint Peter Basseterre</v>
          </cell>
        </row>
        <row r="2702">
          <cell r="B2702" t="str">
            <v>Saint Thomas Middle Island</v>
          </cell>
        </row>
        <row r="2703">
          <cell r="B2703" t="str">
            <v>Trinity Palmetto Point</v>
          </cell>
        </row>
        <row r="2704">
          <cell r="B2704" t="str">
            <v>Nevis</v>
          </cell>
        </row>
        <row r="2705">
          <cell r="B2705" t="str">
            <v>Saint George Gingerland</v>
          </cell>
        </row>
        <row r="2706">
          <cell r="B2706" t="str">
            <v>Saint James Windward</v>
          </cell>
        </row>
        <row r="2707">
          <cell r="B2707" t="str">
            <v>Saint John Figtree</v>
          </cell>
        </row>
        <row r="2708">
          <cell r="B2708" t="str">
            <v>Saint Paul Charlestown</v>
          </cell>
        </row>
        <row r="2709">
          <cell r="B2709" t="str">
            <v>Saint Thomas Lowland</v>
          </cell>
        </row>
        <row r="2710">
          <cell r="B2710" t="str">
            <v>Raseon</v>
          </cell>
        </row>
        <row r="2711">
          <cell r="B2711" t="str">
            <v>Rasǒn</v>
          </cell>
        </row>
        <row r="2712">
          <cell r="B2712" t="str">
            <v>Phyeongannamto</v>
          </cell>
        </row>
        <row r="2713">
          <cell r="B2713" t="str">
            <v>P'yǒngan-namdo</v>
          </cell>
        </row>
        <row r="2714">
          <cell r="B2714" t="str">
            <v>P'yǒngan-bukto</v>
          </cell>
        </row>
        <row r="2715">
          <cell r="B2715" t="str">
            <v>Phyeonganpukto</v>
          </cell>
        </row>
        <row r="2716">
          <cell r="B2716" t="str">
            <v>Chagang-do</v>
          </cell>
        </row>
        <row r="2717">
          <cell r="B2717" t="str">
            <v>Jakangto</v>
          </cell>
        </row>
        <row r="2718">
          <cell r="B2718" t="str">
            <v>Hwanghae-namdo</v>
          </cell>
        </row>
        <row r="2719">
          <cell r="B2719" t="str">
            <v>Hwanghainamto</v>
          </cell>
        </row>
        <row r="2720">
          <cell r="B2720" t="str">
            <v>Hwanghae-bukto</v>
          </cell>
        </row>
        <row r="2721">
          <cell r="B2721" t="str">
            <v>Hwanghaipukto</v>
          </cell>
        </row>
        <row r="2722">
          <cell r="B2722" t="str">
            <v>Kangweonto</v>
          </cell>
        </row>
        <row r="2723">
          <cell r="B2723" t="str">
            <v>Kangwǒn-do</v>
          </cell>
        </row>
        <row r="2724">
          <cell r="B2724" t="str">
            <v>Hamgyǒng-namdo</v>
          </cell>
        </row>
        <row r="2725">
          <cell r="B2725" t="str">
            <v>Hamkyeongnamto</v>
          </cell>
        </row>
        <row r="2726">
          <cell r="B2726" t="str">
            <v>Hamkyeongpukto</v>
          </cell>
        </row>
        <row r="2727">
          <cell r="B2727" t="str">
            <v>Hamgyǒng-bukto</v>
          </cell>
        </row>
        <row r="2728">
          <cell r="B2728" t="str">
            <v>Ryangkangto</v>
          </cell>
        </row>
        <row r="2729">
          <cell r="B2729" t="str">
            <v>Ryanggang-do</v>
          </cell>
        </row>
        <row r="2730">
          <cell r="B2730" t="str">
            <v>P'yǒngyang</v>
          </cell>
        </row>
        <row r="2731">
          <cell r="B2731" t="str">
            <v>Phyeongyang</v>
          </cell>
        </row>
        <row r="2732">
          <cell r="B2732" t="str">
            <v>Namp’o</v>
          </cell>
        </row>
        <row r="2733">
          <cell r="B2733" t="str">
            <v>Nampho</v>
          </cell>
        </row>
        <row r="2734">
          <cell r="B2734" t="str">
            <v>Seoul-teukbyeolsi</v>
          </cell>
        </row>
        <row r="2735">
          <cell r="B2735" t="str">
            <v>Busan-gwangyeoksi</v>
          </cell>
        </row>
        <row r="2736">
          <cell r="B2736" t="str">
            <v>Daegu-gwangyeoksi</v>
          </cell>
        </row>
        <row r="2737">
          <cell r="B2737" t="str">
            <v>Incheon-gwangyeoksi</v>
          </cell>
        </row>
        <row r="2738">
          <cell r="B2738" t="str">
            <v>Gwangju-gwangyeoksi</v>
          </cell>
        </row>
        <row r="2739">
          <cell r="B2739" t="str">
            <v>Daejeon-gwangyeoksi</v>
          </cell>
        </row>
        <row r="2740">
          <cell r="B2740" t="str">
            <v>Ulsan-gwangyeoksi</v>
          </cell>
        </row>
        <row r="2741">
          <cell r="B2741" t="str">
            <v>Gyeonggi-do</v>
          </cell>
        </row>
        <row r="2742">
          <cell r="B2742" t="str">
            <v>Gangwon-do</v>
          </cell>
        </row>
        <row r="2743">
          <cell r="B2743" t="str">
            <v>Chungcheongbuk-do</v>
          </cell>
        </row>
        <row r="2744">
          <cell r="B2744" t="str">
            <v>Chungcheongnam-do</v>
          </cell>
        </row>
        <row r="2745">
          <cell r="B2745" t="str">
            <v>Jeollabuk-do</v>
          </cell>
        </row>
        <row r="2746">
          <cell r="B2746" t="str">
            <v>Jeollanam-do</v>
          </cell>
        </row>
        <row r="2747">
          <cell r="B2747" t="str">
            <v>Gyeongsangbuk-do</v>
          </cell>
        </row>
        <row r="2748">
          <cell r="B2748" t="str">
            <v>Gyeongsangnam-do</v>
          </cell>
        </row>
        <row r="2749">
          <cell r="B2749" t="str">
            <v>Jeju-teukbyeoljachido</v>
          </cell>
        </row>
        <row r="2750">
          <cell r="B2750" t="str">
            <v>Sejong</v>
          </cell>
        </row>
        <row r="2751">
          <cell r="B2751" t="str">
            <v>Al Aḩmadī</v>
          </cell>
        </row>
        <row r="2752">
          <cell r="B2752" t="str">
            <v>Al Farwānīyah</v>
          </cell>
        </row>
        <row r="2753">
          <cell r="B2753" t="str">
            <v>Ḩawallī</v>
          </cell>
        </row>
        <row r="2754">
          <cell r="B2754" t="str">
            <v>Al Jahrā’</v>
          </cell>
        </row>
        <row r="2755">
          <cell r="B2755" t="str">
            <v>Al ‘Āşimah</v>
          </cell>
        </row>
        <row r="2756">
          <cell r="B2756" t="str">
            <v>Mubārak al Kabīr</v>
          </cell>
        </row>
        <row r="2757">
          <cell r="B2757" t="str">
            <v>Aqmola oblysy</v>
          </cell>
        </row>
        <row r="2758">
          <cell r="B2758" t="str">
            <v>Akmolinskaja oblast'</v>
          </cell>
        </row>
        <row r="2759">
          <cell r="B2759" t="str">
            <v>Akmolinskaya oblast'</v>
          </cell>
        </row>
        <row r="2760">
          <cell r="B2760" t="str">
            <v>Aqtöbe oblysy</v>
          </cell>
        </row>
        <row r="2761">
          <cell r="B2761" t="str">
            <v>Aktjubinskaja oblast'</v>
          </cell>
        </row>
        <row r="2762">
          <cell r="B2762" t="str">
            <v>Aktyubinskaya oblast'</v>
          </cell>
        </row>
        <row r="2763">
          <cell r="B2763" t="str">
            <v>Almaty oblysy</v>
          </cell>
        </row>
        <row r="2764">
          <cell r="B2764" t="str">
            <v>Almatinskaja oblast'</v>
          </cell>
        </row>
        <row r="2765">
          <cell r="B2765" t="str">
            <v>Almatinskaya oblast'</v>
          </cell>
        </row>
        <row r="2766">
          <cell r="B2766" t="str">
            <v>Atyraū oblysy</v>
          </cell>
        </row>
        <row r="2767">
          <cell r="B2767" t="str">
            <v>Atyrauskaja oblast'</v>
          </cell>
        </row>
        <row r="2768">
          <cell r="B2768" t="str">
            <v>Atyrauskaya oblast'</v>
          </cell>
        </row>
        <row r="2769">
          <cell r="B2769" t="str">
            <v>Qaraghandy oblysy</v>
          </cell>
        </row>
        <row r="2770">
          <cell r="B2770" t="str">
            <v>Karagandinskaja oblast'</v>
          </cell>
        </row>
        <row r="2771">
          <cell r="B2771" t="str">
            <v>Karagandinskaya oblast'</v>
          </cell>
        </row>
        <row r="2772">
          <cell r="B2772" t="str">
            <v>Qostanay oblysy</v>
          </cell>
        </row>
        <row r="2773">
          <cell r="B2773" t="str">
            <v>Kostanayskaya oblast'</v>
          </cell>
        </row>
        <row r="2774">
          <cell r="B2774" t="str">
            <v>Kostanajskaja oblast'</v>
          </cell>
        </row>
        <row r="2775">
          <cell r="B2775" t="str">
            <v>Qyzylorda oblysy</v>
          </cell>
        </row>
        <row r="2776">
          <cell r="B2776" t="str">
            <v>Kyzylordinskaja oblast'</v>
          </cell>
        </row>
        <row r="2777">
          <cell r="B2777" t="str">
            <v>Kyzylordinskaya oblast'</v>
          </cell>
        </row>
        <row r="2778">
          <cell r="B2778" t="str">
            <v>Mangghystaū oblysy</v>
          </cell>
        </row>
        <row r="2779">
          <cell r="B2779" t="str">
            <v>Mangistauskaya oblast'</v>
          </cell>
        </row>
        <row r="2780">
          <cell r="B2780" t="str">
            <v>Mangystauskaja oblast'</v>
          </cell>
        </row>
        <row r="2781">
          <cell r="B2781" t="str">
            <v>Pavlodar oblysy</v>
          </cell>
        </row>
        <row r="2782">
          <cell r="B2782" t="str">
            <v>Pavlodarskaja oblast'</v>
          </cell>
        </row>
        <row r="2783">
          <cell r="B2783" t="str">
            <v>Pavlodarskaya oblast'</v>
          </cell>
        </row>
        <row r="2784">
          <cell r="B2784" t="str">
            <v>Soltüstik Qazaqstan oblysy</v>
          </cell>
        </row>
        <row r="2785">
          <cell r="B2785" t="str">
            <v>Severo-Kazakhstanskaya oblast'</v>
          </cell>
        </row>
        <row r="2786">
          <cell r="B2786" t="str">
            <v>Severo-Kazahstanskaja oblast'</v>
          </cell>
        </row>
        <row r="2787">
          <cell r="B2787" t="str">
            <v>Shyghys Qazaqstan oblysy</v>
          </cell>
        </row>
        <row r="2788">
          <cell r="B2788" t="str">
            <v>Vostočno-Kazahstanskaja oblast'</v>
          </cell>
        </row>
        <row r="2789">
          <cell r="B2789" t="str">
            <v>Vostochno-Kazakhstanskaya oblast'</v>
          </cell>
        </row>
        <row r="2790">
          <cell r="B2790" t="str">
            <v>Türkistan oblysy</v>
          </cell>
        </row>
        <row r="2791">
          <cell r="B2791" t="str">
            <v>Turkestanskaja oblast'</v>
          </cell>
        </row>
        <row r="2792">
          <cell r="B2792" t="str">
            <v>Turkestankaya oblast'</v>
          </cell>
        </row>
        <row r="2793">
          <cell r="B2793" t="str">
            <v>Batys Qazaqstan oblysy</v>
          </cell>
        </row>
        <row r="2794">
          <cell r="B2794" t="str">
            <v>Zapadno-Kazahstanskaja oblast'</v>
          </cell>
        </row>
        <row r="2795">
          <cell r="B2795" t="str">
            <v>Zapadno-Kazakhstanskaya oblast'</v>
          </cell>
        </row>
        <row r="2796">
          <cell r="B2796" t="str">
            <v>Zhambyl oblysy</v>
          </cell>
        </row>
        <row r="2797">
          <cell r="B2797" t="str">
            <v>Žambylskaja oblast'</v>
          </cell>
        </row>
        <row r="2798">
          <cell r="B2798" t="str">
            <v>Zhambylskaya oblast'</v>
          </cell>
        </row>
        <row r="2799">
          <cell r="B2799" t="str">
            <v>Almaty</v>
          </cell>
        </row>
        <row r="2800">
          <cell r="B2800" t="str">
            <v>Almaty</v>
          </cell>
        </row>
        <row r="2801">
          <cell r="B2801" t="str">
            <v>Almaty</v>
          </cell>
        </row>
        <row r="2802">
          <cell r="B2802" t="str">
            <v>Astana</v>
          </cell>
        </row>
        <row r="2803">
          <cell r="B2803" t="str">
            <v>Astana</v>
          </cell>
        </row>
        <row r="2804">
          <cell r="B2804" t="str">
            <v>Astana</v>
          </cell>
        </row>
        <row r="2805">
          <cell r="B2805" t="str">
            <v>Bayqongyr</v>
          </cell>
        </row>
        <row r="2806">
          <cell r="B2806" t="str">
            <v>Bajkonyr</v>
          </cell>
        </row>
        <row r="2807">
          <cell r="B2807" t="str">
            <v>Baykonyr</v>
          </cell>
        </row>
        <row r="2808">
          <cell r="B2808" t="str">
            <v>Shymkent</v>
          </cell>
        </row>
        <row r="2809">
          <cell r="B2809" t="str">
            <v>Šimkent</v>
          </cell>
        </row>
        <row r="2810">
          <cell r="B2810" t="str">
            <v>Shymkent</v>
          </cell>
        </row>
        <row r="2811">
          <cell r="B2811" t="str">
            <v>Viangchan</v>
          </cell>
        </row>
        <row r="2812">
          <cell r="B2812" t="str">
            <v>Attapu</v>
          </cell>
        </row>
        <row r="2813">
          <cell r="B2813" t="str">
            <v>Bokèo</v>
          </cell>
        </row>
        <row r="2814">
          <cell r="B2814" t="str">
            <v>Bolikhamxai</v>
          </cell>
        </row>
        <row r="2815">
          <cell r="B2815" t="str">
            <v>Champasak</v>
          </cell>
        </row>
        <row r="2816">
          <cell r="B2816" t="str">
            <v>Houaphan</v>
          </cell>
        </row>
        <row r="2817">
          <cell r="B2817" t="str">
            <v>Khammouan</v>
          </cell>
        </row>
        <row r="2818">
          <cell r="B2818" t="str">
            <v>Louang Namtha</v>
          </cell>
        </row>
        <row r="2819">
          <cell r="B2819" t="str">
            <v>Louangphabang</v>
          </cell>
        </row>
        <row r="2820">
          <cell r="B2820" t="str">
            <v>Oudômxai</v>
          </cell>
        </row>
        <row r="2821">
          <cell r="B2821" t="str">
            <v>Phôngsali</v>
          </cell>
        </row>
        <row r="2822">
          <cell r="B2822" t="str">
            <v>Salavan</v>
          </cell>
        </row>
        <row r="2823">
          <cell r="B2823" t="str">
            <v>Savannakhét</v>
          </cell>
        </row>
        <row r="2824">
          <cell r="B2824" t="str">
            <v>Viangchan</v>
          </cell>
        </row>
        <row r="2825">
          <cell r="B2825" t="str">
            <v>Xaignabouli</v>
          </cell>
        </row>
        <row r="2826">
          <cell r="B2826" t="str">
            <v>Xékong</v>
          </cell>
        </row>
        <row r="2827">
          <cell r="B2827" t="str">
            <v>Xiangkhouang</v>
          </cell>
        </row>
        <row r="2828">
          <cell r="B2828" t="str">
            <v>Xaisômboun</v>
          </cell>
        </row>
        <row r="2829">
          <cell r="B2829" t="str">
            <v>‘Akkār</v>
          </cell>
        </row>
        <row r="2830">
          <cell r="B2830" t="str">
            <v>Aakkâr</v>
          </cell>
        </row>
        <row r="2831">
          <cell r="B2831" t="str">
            <v>Ash Shimāl</v>
          </cell>
        </row>
        <row r="2832">
          <cell r="B2832" t="str">
            <v>Liban-Nord</v>
          </cell>
        </row>
        <row r="2833">
          <cell r="B2833" t="str">
            <v>Bayrūt</v>
          </cell>
        </row>
        <row r="2834">
          <cell r="B2834" t="str">
            <v>Beyrouth</v>
          </cell>
        </row>
        <row r="2835">
          <cell r="B2835" t="str">
            <v>B‘alabak-Al Hirmil</v>
          </cell>
        </row>
        <row r="2836">
          <cell r="B2836" t="str">
            <v>Baalbek-Hermel</v>
          </cell>
        </row>
        <row r="2837">
          <cell r="B2837" t="str">
            <v>Béqaa</v>
          </cell>
        </row>
        <row r="2838">
          <cell r="B2838" t="str">
            <v>Al Biqā‘</v>
          </cell>
        </row>
        <row r="2839">
          <cell r="B2839" t="str">
            <v>Al Janūb</v>
          </cell>
        </row>
        <row r="2840">
          <cell r="B2840" t="str">
            <v>Liban-Sud</v>
          </cell>
        </row>
        <row r="2841">
          <cell r="B2841" t="str">
            <v>Mont-Liban</v>
          </cell>
        </row>
        <row r="2842">
          <cell r="B2842" t="str">
            <v>Jabal Lubnān</v>
          </cell>
        </row>
        <row r="2843">
          <cell r="B2843" t="str">
            <v>Nabatîyé</v>
          </cell>
        </row>
        <row r="2844">
          <cell r="B2844" t="str">
            <v>An Nabaţīyah</v>
          </cell>
        </row>
        <row r="2845">
          <cell r="B2845" t="str">
            <v>Anse la Raye</v>
          </cell>
        </row>
        <row r="2846">
          <cell r="B2846" t="str">
            <v>Castries</v>
          </cell>
        </row>
        <row r="2847">
          <cell r="B2847" t="str">
            <v>Choiseul</v>
          </cell>
        </row>
        <row r="2848">
          <cell r="B2848" t="str">
            <v>Dennery</v>
          </cell>
        </row>
        <row r="2849">
          <cell r="B2849" t="str">
            <v>Gros Islet</v>
          </cell>
        </row>
        <row r="2850">
          <cell r="B2850" t="str">
            <v>Laborie</v>
          </cell>
        </row>
        <row r="2851">
          <cell r="B2851" t="str">
            <v>Micoud</v>
          </cell>
        </row>
        <row r="2852">
          <cell r="B2852" t="str">
            <v>Soufrière</v>
          </cell>
        </row>
        <row r="2853">
          <cell r="B2853" t="str">
            <v>Vieux Fort</v>
          </cell>
        </row>
        <row r="2854">
          <cell r="B2854" t="str">
            <v>Canaries</v>
          </cell>
        </row>
        <row r="2855">
          <cell r="B2855" t="str">
            <v>Balzers</v>
          </cell>
        </row>
        <row r="2856">
          <cell r="B2856" t="str">
            <v>Eschen</v>
          </cell>
        </row>
        <row r="2857">
          <cell r="B2857" t="str">
            <v>Gamprin</v>
          </cell>
        </row>
        <row r="2858">
          <cell r="B2858" t="str">
            <v>Mauren</v>
          </cell>
        </row>
        <row r="2859">
          <cell r="B2859" t="str">
            <v>Planken</v>
          </cell>
        </row>
        <row r="2860">
          <cell r="B2860" t="str">
            <v>Ruggell</v>
          </cell>
        </row>
        <row r="2861">
          <cell r="B2861" t="str">
            <v>Schaan</v>
          </cell>
        </row>
        <row r="2862">
          <cell r="B2862" t="str">
            <v>Schellenberg</v>
          </cell>
        </row>
        <row r="2863">
          <cell r="B2863" t="str">
            <v>Triesen</v>
          </cell>
        </row>
        <row r="2864">
          <cell r="B2864" t="str">
            <v>Triesenberg</v>
          </cell>
        </row>
        <row r="2865">
          <cell r="B2865" t="str">
            <v>Vaduz</v>
          </cell>
        </row>
        <row r="2866">
          <cell r="B2866" t="str">
            <v>Western Province</v>
          </cell>
        </row>
        <row r="2867">
          <cell r="B2867" t="str">
            <v>Basnāhira paḷāta</v>
          </cell>
        </row>
        <row r="2868">
          <cell r="B2868" t="str">
            <v>Mel mākāṇam</v>
          </cell>
        </row>
        <row r="2869">
          <cell r="B2869" t="str">
            <v>Colombo</v>
          </cell>
        </row>
        <row r="2870">
          <cell r="B2870" t="str">
            <v>Kŏḷamba</v>
          </cell>
        </row>
        <row r="2871">
          <cell r="B2871" t="str">
            <v>Kŏl̮umpu</v>
          </cell>
        </row>
        <row r="2872">
          <cell r="B2872" t="str">
            <v>Gampaha</v>
          </cell>
        </row>
        <row r="2873">
          <cell r="B2873" t="str">
            <v>Gampaha</v>
          </cell>
        </row>
        <row r="2874">
          <cell r="B2874" t="str">
            <v>Kampahā</v>
          </cell>
        </row>
        <row r="2875">
          <cell r="B2875" t="str">
            <v>Kalutara</v>
          </cell>
        </row>
        <row r="2876">
          <cell r="B2876" t="str">
            <v>Kaḷutara</v>
          </cell>
        </row>
        <row r="2877">
          <cell r="B2877" t="str">
            <v>Kaḷuttuṟai</v>
          </cell>
        </row>
        <row r="2878">
          <cell r="B2878" t="str">
            <v>Central Province</v>
          </cell>
        </row>
        <row r="2879">
          <cell r="B2879" t="str">
            <v>Madhyama paḷāta</v>
          </cell>
        </row>
        <row r="2880">
          <cell r="B2880" t="str">
            <v>Mattiya mākāṇam</v>
          </cell>
        </row>
        <row r="2881">
          <cell r="B2881" t="str">
            <v>Kandy</v>
          </cell>
        </row>
        <row r="2882">
          <cell r="B2882" t="str">
            <v>Mahanuvara</v>
          </cell>
        </row>
        <row r="2883">
          <cell r="B2883" t="str">
            <v>Kaṇṭi</v>
          </cell>
        </row>
        <row r="2884">
          <cell r="B2884" t="str">
            <v>Matale</v>
          </cell>
        </row>
        <row r="2885">
          <cell r="B2885" t="str">
            <v>Mātale</v>
          </cell>
        </row>
        <row r="2886">
          <cell r="B2886" t="str">
            <v>Māttaḷai</v>
          </cell>
        </row>
        <row r="2887">
          <cell r="B2887" t="str">
            <v>Nuwara Eliya</v>
          </cell>
        </row>
        <row r="2888">
          <cell r="B2888" t="str">
            <v>Nuvara Ĕliya</v>
          </cell>
        </row>
        <row r="2889">
          <cell r="B2889" t="str">
            <v>Nuvarĕliyā</v>
          </cell>
        </row>
        <row r="2890">
          <cell r="B2890" t="str">
            <v>Southern Province</v>
          </cell>
        </row>
        <row r="2891">
          <cell r="B2891" t="str">
            <v>Dakuṇu paḷāta</v>
          </cell>
        </row>
        <row r="2892">
          <cell r="B2892" t="str">
            <v>Tĕṉ mākāṇam</v>
          </cell>
        </row>
        <row r="2893">
          <cell r="B2893" t="str">
            <v>Galle</v>
          </cell>
        </row>
        <row r="2894">
          <cell r="B2894" t="str">
            <v>Gālla</v>
          </cell>
        </row>
        <row r="2895">
          <cell r="B2895" t="str">
            <v>Kāli</v>
          </cell>
        </row>
        <row r="2896">
          <cell r="B2896" t="str">
            <v>Matara</v>
          </cell>
        </row>
        <row r="2897">
          <cell r="B2897" t="str">
            <v>Mātara</v>
          </cell>
        </row>
        <row r="2898">
          <cell r="B2898" t="str">
            <v>Māttaṛai</v>
          </cell>
        </row>
        <row r="2899">
          <cell r="B2899" t="str">
            <v>Hambantota</v>
          </cell>
        </row>
        <row r="2900">
          <cell r="B2900" t="str">
            <v>Hambantŏṭa</v>
          </cell>
        </row>
        <row r="2901">
          <cell r="B2901" t="str">
            <v>Ampāntōṭṭai</v>
          </cell>
        </row>
        <row r="2902">
          <cell r="B2902" t="str">
            <v>Northern Province</v>
          </cell>
        </row>
        <row r="2903">
          <cell r="B2903" t="str">
            <v>Uturu paḷāta</v>
          </cell>
        </row>
        <row r="2904">
          <cell r="B2904" t="str">
            <v>Vaṭakku mākāṇam</v>
          </cell>
        </row>
        <row r="2905">
          <cell r="B2905" t="str">
            <v>Jaffna</v>
          </cell>
        </row>
        <row r="2906">
          <cell r="B2906" t="str">
            <v>Yāpanaya</v>
          </cell>
        </row>
        <row r="2907">
          <cell r="B2907" t="str">
            <v>Yāl̮ppāṇam</v>
          </cell>
        </row>
        <row r="2908">
          <cell r="B2908" t="str">
            <v>Kilinochchi</v>
          </cell>
        </row>
        <row r="2909">
          <cell r="B2909" t="str">
            <v>Kilinŏchchi</v>
          </cell>
        </row>
        <row r="2910">
          <cell r="B2910" t="str">
            <v>Kiḷinochchi</v>
          </cell>
        </row>
        <row r="2911">
          <cell r="B2911" t="str">
            <v>Mannar</v>
          </cell>
        </row>
        <row r="2912">
          <cell r="B2912" t="str">
            <v>Mannārama</v>
          </cell>
        </row>
        <row r="2913">
          <cell r="B2913" t="str">
            <v>Maṉṉār</v>
          </cell>
        </row>
        <row r="2914">
          <cell r="B2914" t="str">
            <v>Vavuniya</v>
          </cell>
        </row>
        <row r="2915">
          <cell r="B2915" t="str">
            <v>Vavuniyāva</v>
          </cell>
        </row>
        <row r="2916">
          <cell r="B2916" t="str">
            <v>Vavuṉiyā</v>
          </cell>
        </row>
        <row r="2917">
          <cell r="B2917" t="str">
            <v>Mullaittivu</v>
          </cell>
        </row>
        <row r="2918">
          <cell r="B2918" t="str">
            <v>Mulativ</v>
          </cell>
        </row>
        <row r="2919">
          <cell r="B2919" t="str">
            <v>Mullaittīvu</v>
          </cell>
        </row>
        <row r="2920">
          <cell r="B2920" t="str">
            <v>Eastern Province</v>
          </cell>
        </row>
        <row r="2921">
          <cell r="B2921" t="str">
            <v>Næ̆gĕnahira paḷāta</v>
          </cell>
        </row>
        <row r="2922">
          <cell r="B2922" t="str">
            <v>Kil̮akku mākāṇam</v>
          </cell>
        </row>
        <row r="2923">
          <cell r="B2923" t="str">
            <v>Batticaloa</v>
          </cell>
        </row>
        <row r="2924">
          <cell r="B2924" t="str">
            <v>Maḍakalapuva</v>
          </cell>
        </row>
        <row r="2925">
          <cell r="B2925" t="str">
            <v>Maṭṭakkaḷappu</v>
          </cell>
        </row>
        <row r="2926">
          <cell r="B2926" t="str">
            <v>Ampara</v>
          </cell>
        </row>
        <row r="2927">
          <cell r="B2927" t="str">
            <v>Ampāra</v>
          </cell>
        </row>
        <row r="2928">
          <cell r="B2928" t="str">
            <v>Ampāṟai</v>
          </cell>
        </row>
        <row r="2929">
          <cell r="B2929" t="str">
            <v>Trincomalee</v>
          </cell>
        </row>
        <row r="2930">
          <cell r="B2930" t="str">
            <v>Trikuṇāmalaya</v>
          </cell>
        </row>
        <row r="2931">
          <cell r="B2931" t="str">
            <v>Tirukŏṇamalai</v>
          </cell>
        </row>
        <row r="2932">
          <cell r="B2932" t="str">
            <v>North Western Province</v>
          </cell>
        </row>
        <row r="2933">
          <cell r="B2933" t="str">
            <v>Vayamba paḷāta</v>
          </cell>
        </row>
        <row r="2934">
          <cell r="B2934" t="str">
            <v>Vaṭamel mākāṇam</v>
          </cell>
        </row>
        <row r="2935">
          <cell r="B2935" t="str">
            <v>Kurunegala</v>
          </cell>
        </row>
        <row r="2936">
          <cell r="B2936" t="str">
            <v>Kuruṇægala</v>
          </cell>
        </row>
        <row r="2937">
          <cell r="B2937" t="str">
            <v>Kurunākal</v>
          </cell>
        </row>
        <row r="2938">
          <cell r="B2938" t="str">
            <v>Puttalam</v>
          </cell>
        </row>
        <row r="2939">
          <cell r="B2939" t="str">
            <v>Puttalama</v>
          </cell>
        </row>
        <row r="2940">
          <cell r="B2940" t="str">
            <v>Puttaḷam</v>
          </cell>
        </row>
        <row r="2941">
          <cell r="B2941" t="str">
            <v>North Central Province</v>
          </cell>
        </row>
        <row r="2942">
          <cell r="B2942" t="str">
            <v>Uturumæ̆da paḷāta</v>
          </cell>
        </row>
        <row r="2943">
          <cell r="B2943" t="str">
            <v>Vaṭamattiya mākāṇam</v>
          </cell>
        </row>
        <row r="2944">
          <cell r="B2944" t="str">
            <v>Anuradhapura</v>
          </cell>
        </row>
        <row r="2945">
          <cell r="B2945" t="str">
            <v>Anurādhapura</v>
          </cell>
        </row>
        <row r="2946">
          <cell r="B2946" t="str">
            <v>Anurātapuram</v>
          </cell>
        </row>
        <row r="2947">
          <cell r="B2947" t="str">
            <v>Polonnaruwa</v>
          </cell>
        </row>
        <row r="2948">
          <cell r="B2948" t="str">
            <v>Pŏḷŏnnaruva</v>
          </cell>
        </row>
        <row r="2949">
          <cell r="B2949" t="str">
            <v>Pŏlaṉṉaṛuvai</v>
          </cell>
        </row>
        <row r="2950">
          <cell r="B2950" t="str">
            <v>Uva Province</v>
          </cell>
        </row>
        <row r="2951">
          <cell r="B2951" t="str">
            <v>Ūva paḷāta</v>
          </cell>
        </row>
        <row r="2952">
          <cell r="B2952" t="str">
            <v>Ūvā mākāṇam</v>
          </cell>
        </row>
        <row r="2953">
          <cell r="B2953" t="str">
            <v>Badulla</v>
          </cell>
        </row>
        <row r="2954">
          <cell r="B2954" t="str">
            <v>Badulla</v>
          </cell>
        </row>
        <row r="2955">
          <cell r="B2955" t="str">
            <v>Patuḷai</v>
          </cell>
        </row>
        <row r="2956">
          <cell r="B2956" t="str">
            <v>Monaragala</v>
          </cell>
        </row>
        <row r="2957">
          <cell r="B2957" t="str">
            <v>Mŏṇarāgala</v>
          </cell>
        </row>
        <row r="2958">
          <cell r="B2958" t="str">
            <v>Mŏṉarākalai</v>
          </cell>
        </row>
        <row r="2959">
          <cell r="B2959" t="str">
            <v>Sabaragamuwa Province</v>
          </cell>
        </row>
        <row r="2960">
          <cell r="B2960" t="str">
            <v>Sabaragamuva paḷāta</v>
          </cell>
        </row>
        <row r="2961">
          <cell r="B2961" t="str">
            <v>Chappirakamuva mākāṇam</v>
          </cell>
        </row>
        <row r="2962">
          <cell r="B2962" t="str">
            <v>Ratnapura</v>
          </cell>
        </row>
        <row r="2963">
          <cell r="B2963" t="str">
            <v>Ratnapura</v>
          </cell>
        </row>
        <row r="2964">
          <cell r="B2964" t="str">
            <v>Irattiṉapuri</v>
          </cell>
        </row>
        <row r="2965">
          <cell r="B2965" t="str">
            <v>Kegalla</v>
          </cell>
        </row>
        <row r="2966">
          <cell r="B2966" t="str">
            <v>Kægalla</v>
          </cell>
        </row>
        <row r="2967">
          <cell r="B2967" t="str">
            <v>Kekālai</v>
          </cell>
        </row>
        <row r="2968">
          <cell r="B2968" t="str">
            <v>Bong</v>
          </cell>
        </row>
        <row r="2969">
          <cell r="B2969" t="str">
            <v>Bomi</v>
          </cell>
        </row>
        <row r="2970">
          <cell r="B2970" t="str">
            <v>Grand Cape Mount</v>
          </cell>
        </row>
        <row r="2971">
          <cell r="B2971" t="str">
            <v>Grand Bassa</v>
          </cell>
        </row>
        <row r="2972">
          <cell r="B2972" t="str">
            <v>Grand Gedeh</v>
          </cell>
        </row>
        <row r="2973">
          <cell r="B2973" t="str">
            <v>Grand Kru</v>
          </cell>
        </row>
        <row r="2974">
          <cell r="B2974" t="str">
            <v>Gbarpolu</v>
          </cell>
        </row>
        <row r="2975">
          <cell r="B2975" t="str">
            <v>Lofa</v>
          </cell>
        </row>
        <row r="2976">
          <cell r="B2976" t="str">
            <v>Margibi</v>
          </cell>
        </row>
        <row r="2977">
          <cell r="B2977" t="str">
            <v>Montserrado</v>
          </cell>
        </row>
        <row r="2978">
          <cell r="B2978" t="str">
            <v>Maryland</v>
          </cell>
        </row>
        <row r="2979">
          <cell r="B2979" t="str">
            <v>Nimba</v>
          </cell>
        </row>
        <row r="2980">
          <cell r="B2980" t="str">
            <v>River Gee</v>
          </cell>
        </row>
        <row r="2981">
          <cell r="B2981" t="str">
            <v>River Cess</v>
          </cell>
        </row>
        <row r="2982">
          <cell r="B2982" t="str">
            <v>Sinoe</v>
          </cell>
        </row>
        <row r="2983">
          <cell r="B2983" t="str">
            <v>Maseru</v>
          </cell>
        </row>
        <row r="2984">
          <cell r="B2984" t="str">
            <v>Maseru</v>
          </cell>
        </row>
        <row r="2985">
          <cell r="B2985" t="str">
            <v>Butha-Buthe</v>
          </cell>
        </row>
        <row r="2986">
          <cell r="B2986" t="str">
            <v>Butha-Buthe</v>
          </cell>
        </row>
        <row r="2987">
          <cell r="B2987" t="str">
            <v>Leribe</v>
          </cell>
        </row>
        <row r="2988">
          <cell r="B2988" t="str">
            <v>Leribe</v>
          </cell>
        </row>
        <row r="2989">
          <cell r="B2989" t="str">
            <v>Berea</v>
          </cell>
        </row>
        <row r="2990">
          <cell r="B2990" t="str">
            <v>Berea</v>
          </cell>
        </row>
        <row r="2991">
          <cell r="B2991" t="str">
            <v>Mafeteng</v>
          </cell>
        </row>
        <row r="2992">
          <cell r="B2992" t="str">
            <v>Mafeteng</v>
          </cell>
        </row>
        <row r="2993">
          <cell r="B2993" t="str">
            <v>Mohale's Hoek</v>
          </cell>
        </row>
        <row r="2994">
          <cell r="B2994" t="str">
            <v>Mohale's Hoek</v>
          </cell>
        </row>
        <row r="2995">
          <cell r="B2995" t="str">
            <v>Quthing</v>
          </cell>
        </row>
        <row r="2996">
          <cell r="B2996" t="str">
            <v>Quthing</v>
          </cell>
        </row>
        <row r="2997">
          <cell r="B2997" t="str">
            <v>Qacha's Nek</v>
          </cell>
        </row>
        <row r="2998">
          <cell r="B2998" t="str">
            <v>Qacha's Nek</v>
          </cell>
        </row>
        <row r="2999">
          <cell r="B2999" t="str">
            <v>Mokhotlong</v>
          </cell>
        </row>
        <row r="3000">
          <cell r="B3000" t="str">
            <v>Mokhotlong</v>
          </cell>
        </row>
        <row r="3001">
          <cell r="B3001" t="str">
            <v>Thaba-Tseka</v>
          </cell>
        </row>
        <row r="3002">
          <cell r="B3002" t="str">
            <v>Thaba-Tseka</v>
          </cell>
        </row>
        <row r="3003">
          <cell r="B3003" t="str">
            <v>Alytaus apskritis</v>
          </cell>
        </row>
        <row r="3004">
          <cell r="B3004" t="str">
            <v>Klaipėdos apskritis</v>
          </cell>
        </row>
        <row r="3005">
          <cell r="B3005" t="str">
            <v>Kauno apskritis</v>
          </cell>
        </row>
        <row r="3006">
          <cell r="B3006" t="str">
            <v>Marijampolės apskritis</v>
          </cell>
        </row>
        <row r="3007">
          <cell r="B3007" t="str">
            <v>Panevėžio apskritis</v>
          </cell>
        </row>
        <row r="3008">
          <cell r="B3008" t="str">
            <v>Šiaulių apskritis</v>
          </cell>
        </row>
        <row r="3009">
          <cell r="B3009" t="str">
            <v>Tauragės apskritis</v>
          </cell>
        </row>
        <row r="3010">
          <cell r="B3010" t="str">
            <v>Telšių apskritis</v>
          </cell>
        </row>
        <row r="3011">
          <cell r="B3011" t="str">
            <v>Utenos apskritis</v>
          </cell>
        </row>
        <row r="3012">
          <cell r="B3012" t="str">
            <v>Vilniaus apskritis</v>
          </cell>
        </row>
        <row r="3013">
          <cell r="B3013" t="str">
            <v>Alytaus miestas</v>
          </cell>
        </row>
        <row r="3014">
          <cell r="B3014" t="str">
            <v>Kauno miestas</v>
          </cell>
        </row>
        <row r="3015">
          <cell r="B3015" t="str">
            <v>Klaipėdos miestas</v>
          </cell>
        </row>
        <row r="3016">
          <cell r="B3016" t="str">
            <v>Palangos miestas</v>
          </cell>
        </row>
        <row r="3017">
          <cell r="B3017" t="str">
            <v>Panevėžio miestas</v>
          </cell>
        </row>
        <row r="3018">
          <cell r="B3018" t="str">
            <v>Šiaulių miestas</v>
          </cell>
        </row>
        <row r="3019">
          <cell r="B3019" t="str">
            <v>Vilniaus miestas</v>
          </cell>
        </row>
        <row r="3020">
          <cell r="B3020" t="str">
            <v>Akmenė</v>
          </cell>
        </row>
        <row r="3021">
          <cell r="B3021" t="str">
            <v>Alytus</v>
          </cell>
        </row>
        <row r="3022">
          <cell r="B3022" t="str">
            <v>Anykščiai</v>
          </cell>
        </row>
        <row r="3023">
          <cell r="B3023" t="str">
            <v>Biržai</v>
          </cell>
        </row>
        <row r="3024">
          <cell r="B3024" t="str">
            <v>Ignalina</v>
          </cell>
        </row>
        <row r="3025">
          <cell r="B3025" t="str">
            <v>Jonava</v>
          </cell>
        </row>
        <row r="3026">
          <cell r="B3026" t="str">
            <v>Joniškis</v>
          </cell>
        </row>
        <row r="3027">
          <cell r="B3027" t="str">
            <v>Jurbarkas</v>
          </cell>
        </row>
        <row r="3028">
          <cell r="B3028" t="str">
            <v>Kaišiadorys</v>
          </cell>
        </row>
        <row r="3029">
          <cell r="B3029" t="str">
            <v>Kaunas</v>
          </cell>
        </row>
        <row r="3030">
          <cell r="B3030" t="str">
            <v>Kėdainiai</v>
          </cell>
        </row>
        <row r="3031">
          <cell r="B3031" t="str">
            <v>Kelmė</v>
          </cell>
        </row>
        <row r="3032">
          <cell r="B3032" t="str">
            <v>Klaipėda</v>
          </cell>
        </row>
        <row r="3033">
          <cell r="B3033" t="str">
            <v>Kretinga</v>
          </cell>
        </row>
        <row r="3034">
          <cell r="B3034" t="str">
            <v>Kupiškis</v>
          </cell>
        </row>
        <row r="3035">
          <cell r="B3035" t="str">
            <v>Lazdijai</v>
          </cell>
        </row>
        <row r="3036">
          <cell r="B3036" t="str">
            <v>Marijampolė</v>
          </cell>
        </row>
        <row r="3037">
          <cell r="B3037" t="str">
            <v>Mažeikiai</v>
          </cell>
        </row>
        <row r="3038">
          <cell r="B3038" t="str">
            <v>Molėtai</v>
          </cell>
        </row>
        <row r="3039">
          <cell r="B3039" t="str">
            <v>Pakruojis</v>
          </cell>
        </row>
        <row r="3040">
          <cell r="B3040" t="str">
            <v>Panevėžys</v>
          </cell>
        </row>
        <row r="3041">
          <cell r="B3041" t="str">
            <v>Pasvalys</v>
          </cell>
        </row>
        <row r="3042">
          <cell r="B3042" t="str">
            <v>Plungė</v>
          </cell>
        </row>
        <row r="3043">
          <cell r="B3043" t="str">
            <v>Prienai</v>
          </cell>
        </row>
        <row r="3044">
          <cell r="B3044" t="str">
            <v>Radviliškis</v>
          </cell>
        </row>
        <row r="3045">
          <cell r="B3045" t="str">
            <v>Raseiniai</v>
          </cell>
        </row>
        <row r="3046">
          <cell r="B3046" t="str">
            <v>Rokiškis</v>
          </cell>
        </row>
        <row r="3047">
          <cell r="B3047" t="str">
            <v>Šakiai</v>
          </cell>
        </row>
        <row r="3048">
          <cell r="B3048" t="str">
            <v>Šalčininkai</v>
          </cell>
        </row>
        <row r="3049">
          <cell r="B3049" t="str">
            <v>Šiauliai</v>
          </cell>
        </row>
        <row r="3050">
          <cell r="B3050" t="str">
            <v>Šilalė</v>
          </cell>
        </row>
        <row r="3051">
          <cell r="B3051" t="str">
            <v>Šilutė</v>
          </cell>
        </row>
        <row r="3052">
          <cell r="B3052" t="str">
            <v>Širvintos</v>
          </cell>
        </row>
        <row r="3053">
          <cell r="B3053" t="str">
            <v>Skuodas</v>
          </cell>
        </row>
        <row r="3054">
          <cell r="B3054" t="str">
            <v>Švenčionys</v>
          </cell>
        </row>
        <row r="3055">
          <cell r="B3055" t="str">
            <v>Tauragė</v>
          </cell>
        </row>
        <row r="3056">
          <cell r="B3056" t="str">
            <v>Telšiai</v>
          </cell>
        </row>
        <row r="3057">
          <cell r="B3057" t="str">
            <v>Trakai</v>
          </cell>
        </row>
        <row r="3058">
          <cell r="B3058" t="str">
            <v>Ukmergė</v>
          </cell>
        </row>
        <row r="3059">
          <cell r="B3059" t="str">
            <v>Utena</v>
          </cell>
        </row>
        <row r="3060">
          <cell r="B3060" t="str">
            <v>Varėna</v>
          </cell>
        </row>
        <row r="3061">
          <cell r="B3061" t="str">
            <v>Vilkaviškis</v>
          </cell>
        </row>
        <row r="3062">
          <cell r="B3062" t="str">
            <v>Vilnius</v>
          </cell>
        </row>
        <row r="3063">
          <cell r="B3063" t="str">
            <v>Zarasai</v>
          </cell>
        </row>
        <row r="3064">
          <cell r="B3064" t="str">
            <v>Birštono</v>
          </cell>
        </row>
        <row r="3065">
          <cell r="B3065" t="str">
            <v>Druskininkai</v>
          </cell>
        </row>
        <row r="3066">
          <cell r="B3066" t="str">
            <v>Elektrėnai</v>
          </cell>
        </row>
        <row r="3067">
          <cell r="B3067" t="str">
            <v>Kalvarijos</v>
          </cell>
        </row>
        <row r="3068">
          <cell r="B3068" t="str">
            <v>Kazlų Rūdos</v>
          </cell>
        </row>
        <row r="3069">
          <cell r="B3069" t="str">
            <v>Neringa</v>
          </cell>
        </row>
        <row r="3070">
          <cell r="B3070" t="str">
            <v>Pagėgiai</v>
          </cell>
        </row>
        <row r="3071">
          <cell r="B3071" t="str">
            <v>Rietavo</v>
          </cell>
        </row>
        <row r="3072">
          <cell r="B3072" t="str">
            <v>Visaginas</v>
          </cell>
        </row>
        <row r="3073">
          <cell r="B3073" t="str">
            <v>Capellen</v>
          </cell>
        </row>
        <row r="3074">
          <cell r="B3074" t="str">
            <v>Capellen</v>
          </cell>
        </row>
        <row r="3075">
          <cell r="B3075" t="str">
            <v>Kapellen</v>
          </cell>
        </row>
        <row r="3076">
          <cell r="B3076" t="str">
            <v>Clerf</v>
          </cell>
        </row>
        <row r="3077">
          <cell r="B3077" t="str">
            <v>Clervaux</v>
          </cell>
        </row>
        <row r="3078">
          <cell r="B3078" t="str">
            <v>Klierf</v>
          </cell>
        </row>
        <row r="3079">
          <cell r="B3079" t="str">
            <v>Diekirch</v>
          </cell>
        </row>
        <row r="3080">
          <cell r="B3080" t="str">
            <v>Diekirch</v>
          </cell>
        </row>
        <row r="3081">
          <cell r="B3081" t="str">
            <v>Diekrech</v>
          </cell>
        </row>
        <row r="3082">
          <cell r="B3082" t="str">
            <v>Echternach</v>
          </cell>
        </row>
        <row r="3083">
          <cell r="B3083" t="str">
            <v>Echternach</v>
          </cell>
        </row>
        <row r="3084">
          <cell r="B3084" t="str">
            <v>Iechternach</v>
          </cell>
        </row>
        <row r="3085">
          <cell r="B3085" t="str">
            <v>Esch an der Alzette</v>
          </cell>
        </row>
        <row r="3086">
          <cell r="B3086" t="str">
            <v>Esch-sur-Alzette</v>
          </cell>
        </row>
        <row r="3087">
          <cell r="B3087" t="str">
            <v>Esch-Uelzecht</v>
          </cell>
        </row>
        <row r="3088">
          <cell r="B3088" t="str">
            <v>Grevenmacher</v>
          </cell>
        </row>
        <row r="3089">
          <cell r="B3089" t="str">
            <v>Grevenmacher</v>
          </cell>
        </row>
        <row r="3090">
          <cell r="B3090" t="str">
            <v>Gréivemaacher</v>
          </cell>
        </row>
        <row r="3091">
          <cell r="B3091" t="str">
            <v>Luxemburg</v>
          </cell>
        </row>
        <row r="3092">
          <cell r="B3092" t="str">
            <v>Luxembourg</v>
          </cell>
        </row>
        <row r="3093">
          <cell r="B3093" t="str">
            <v>Lëtzebuerg</v>
          </cell>
        </row>
        <row r="3094">
          <cell r="B3094" t="str">
            <v>Mersch</v>
          </cell>
        </row>
        <row r="3095">
          <cell r="B3095" t="str">
            <v>Mersch</v>
          </cell>
        </row>
        <row r="3096">
          <cell r="B3096" t="str">
            <v>Miersch</v>
          </cell>
        </row>
        <row r="3097">
          <cell r="B3097" t="str">
            <v>Redingen</v>
          </cell>
        </row>
        <row r="3098">
          <cell r="B3098" t="str">
            <v>Redange</v>
          </cell>
        </row>
        <row r="3099">
          <cell r="B3099" t="str">
            <v>Réiden-Atert</v>
          </cell>
        </row>
        <row r="3100">
          <cell r="B3100" t="str">
            <v>Remich</v>
          </cell>
        </row>
        <row r="3101">
          <cell r="B3101" t="str">
            <v>Remich</v>
          </cell>
        </row>
        <row r="3102">
          <cell r="B3102" t="str">
            <v>Réimech</v>
          </cell>
        </row>
        <row r="3103">
          <cell r="B3103" t="str">
            <v>Vianden</v>
          </cell>
        </row>
        <row r="3104">
          <cell r="B3104" t="str">
            <v>Vianden</v>
          </cell>
        </row>
        <row r="3105">
          <cell r="B3105" t="str">
            <v>Veianen</v>
          </cell>
        </row>
        <row r="3106">
          <cell r="B3106" t="str">
            <v>Wiltz</v>
          </cell>
        </row>
        <row r="3107">
          <cell r="B3107" t="str">
            <v>Wiltz</v>
          </cell>
        </row>
        <row r="3108">
          <cell r="B3108" t="str">
            <v>Wolz</v>
          </cell>
        </row>
        <row r="3109">
          <cell r="B3109" t="str">
            <v>Aglonas novads</v>
          </cell>
        </row>
        <row r="3110">
          <cell r="B3110" t="str">
            <v>Aizkraukles novads</v>
          </cell>
        </row>
        <row r="3111">
          <cell r="B3111" t="str">
            <v>Aizputes novads</v>
          </cell>
        </row>
        <row r="3112">
          <cell r="B3112" t="str">
            <v>Aknīstes novads</v>
          </cell>
        </row>
        <row r="3113">
          <cell r="B3113" t="str">
            <v>Alojas novads</v>
          </cell>
        </row>
        <row r="3114">
          <cell r="B3114" t="str">
            <v>Alsungas novads</v>
          </cell>
        </row>
        <row r="3115">
          <cell r="B3115" t="str">
            <v>Alūksnes novads</v>
          </cell>
        </row>
        <row r="3116">
          <cell r="B3116" t="str">
            <v>Amatas novads</v>
          </cell>
        </row>
        <row r="3117">
          <cell r="B3117" t="str">
            <v>Apes novads</v>
          </cell>
        </row>
        <row r="3118">
          <cell r="B3118" t="str">
            <v>Auces novads</v>
          </cell>
        </row>
        <row r="3119">
          <cell r="B3119" t="str">
            <v>Ādažu novads</v>
          </cell>
        </row>
        <row r="3120">
          <cell r="B3120" t="str">
            <v>Babītes novads</v>
          </cell>
        </row>
        <row r="3121">
          <cell r="B3121" t="str">
            <v>Baldones novads</v>
          </cell>
        </row>
        <row r="3122">
          <cell r="B3122" t="str">
            <v>Baltinavas novads</v>
          </cell>
        </row>
        <row r="3123">
          <cell r="B3123" t="str">
            <v>Balvu novads</v>
          </cell>
        </row>
        <row r="3124">
          <cell r="B3124" t="str">
            <v>Bauskas novads</v>
          </cell>
        </row>
        <row r="3125">
          <cell r="B3125" t="str">
            <v>Beverīnas novads</v>
          </cell>
        </row>
        <row r="3126">
          <cell r="B3126" t="str">
            <v>Brocēnu novads</v>
          </cell>
        </row>
        <row r="3127">
          <cell r="B3127" t="str">
            <v>Burtnieku novads</v>
          </cell>
        </row>
        <row r="3128">
          <cell r="B3128" t="str">
            <v>Carnikavas novads</v>
          </cell>
        </row>
        <row r="3129">
          <cell r="B3129" t="str">
            <v>Cesvaines novads</v>
          </cell>
        </row>
        <row r="3130">
          <cell r="B3130" t="str">
            <v>Cēsu novads</v>
          </cell>
        </row>
        <row r="3131">
          <cell r="B3131" t="str">
            <v>Ciblas novads</v>
          </cell>
        </row>
        <row r="3132">
          <cell r="B3132" t="str">
            <v>Dagdas novads</v>
          </cell>
        </row>
        <row r="3133">
          <cell r="B3133" t="str">
            <v>Daugavpils novads</v>
          </cell>
        </row>
        <row r="3134">
          <cell r="B3134" t="str">
            <v>Dobeles novads</v>
          </cell>
        </row>
        <row r="3135">
          <cell r="B3135" t="str">
            <v>Dundagas novads</v>
          </cell>
        </row>
        <row r="3136">
          <cell r="B3136" t="str">
            <v>Durbes novads</v>
          </cell>
        </row>
        <row r="3137">
          <cell r="B3137" t="str">
            <v>Engures novads</v>
          </cell>
        </row>
        <row r="3138">
          <cell r="B3138" t="str">
            <v>Ērgļu novads</v>
          </cell>
        </row>
        <row r="3139">
          <cell r="B3139" t="str">
            <v>Garkalnes novads</v>
          </cell>
        </row>
        <row r="3140">
          <cell r="B3140" t="str">
            <v>Grobiņas novads</v>
          </cell>
        </row>
        <row r="3141">
          <cell r="B3141" t="str">
            <v>Gulbenes novads</v>
          </cell>
        </row>
        <row r="3142">
          <cell r="B3142" t="str">
            <v>Iecavas novads</v>
          </cell>
        </row>
        <row r="3143">
          <cell r="B3143" t="str">
            <v>Ikšķiles novads</v>
          </cell>
        </row>
        <row r="3144">
          <cell r="B3144" t="str">
            <v>Ilūkstes novads</v>
          </cell>
        </row>
        <row r="3145">
          <cell r="B3145" t="str">
            <v>Inčukalna novads</v>
          </cell>
        </row>
        <row r="3146">
          <cell r="B3146" t="str">
            <v>Jaunjelgavas novads</v>
          </cell>
        </row>
        <row r="3147">
          <cell r="B3147" t="str">
            <v>Jaunpiebalgas novads</v>
          </cell>
        </row>
        <row r="3148">
          <cell r="B3148" t="str">
            <v>Jaunpils novads</v>
          </cell>
        </row>
        <row r="3149">
          <cell r="B3149" t="str">
            <v>Jelgavas novads</v>
          </cell>
        </row>
        <row r="3150">
          <cell r="B3150" t="str">
            <v>Jēkabpils novads</v>
          </cell>
        </row>
        <row r="3151">
          <cell r="B3151" t="str">
            <v>Kandavas novads</v>
          </cell>
        </row>
        <row r="3152">
          <cell r="B3152" t="str">
            <v>Kārsavas novads</v>
          </cell>
        </row>
        <row r="3153">
          <cell r="B3153" t="str">
            <v>Kocēnu novads</v>
          </cell>
        </row>
        <row r="3154">
          <cell r="B3154" t="str">
            <v>Kokneses novads</v>
          </cell>
        </row>
        <row r="3155">
          <cell r="B3155" t="str">
            <v>Krāslavas novads</v>
          </cell>
        </row>
        <row r="3156">
          <cell r="B3156" t="str">
            <v>Krimuldas novads</v>
          </cell>
        </row>
        <row r="3157">
          <cell r="B3157" t="str">
            <v>Krustpils novads</v>
          </cell>
        </row>
        <row r="3158">
          <cell r="B3158" t="str">
            <v>Kuldīgas novads</v>
          </cell>
        </row>
        <row r="3159">
          <cell r="B3159" t="str">
            <v>Ķeguma novads</v>
          </cell>
        </row>
        <row r="3160">
          <cell r="B3160" t="str">
            <v>Ķekavas novads</v>
          </cell>
        </row>
        <row r="3161">
          <cell r="B3161" t="str">
            <v>Lielvārdes novads</v>
          </cell>
        </row>
        <row r="3162">
          <cell r="B3162" t="str">
            <v>Limbažu novads</v>
          </cell>
        </row>
        <row r="3163">
          <cell r="B3163" t="str">
            <v>Līgatnes novads</v>
          </cell>
        </row>
        <row r="3164">
          <cell r="B3164" t="str">
            <v>Līvānu novads</v>
          </cell>
        </row>
        <row r="3165">
          <cell r="B3165" t="str">
            <v>Lubānas novads</v>
          </cell>
        </row>
        <row r="3166">
          <cell r="B3166" t="str">
            <v>Ludzas novads</v>
          </cell>
        </row>
        <row r="3167">
          <cell r="B3167" t="str">
            <v>Madonas novads</v>
          </cell>
        </row>
        <row r="3168">
          <cell r="B3168" t="str">
            <v>Mazsalacas novads</v>
          </cell>
        </row>
        <row r="3169">
          <cell r="B3169" t="str">
            <v>Mālpils novads</v>
          </cell>
        </row>
        <row r="3170">
          <cell r="B3170" t="str">
            <v>Mārupes novads</v>
          </cell>
        </row>
        <row r="3171">
          <cell r="B3171" t="str">
            <v>Mērsraga novads</v>
          </cell>
        </row>
        <row r="3172">
          <cell r="B3172" t="str">
            <v>Naukšēnu novads</v>
          </cell>
        </row>
        <row r="3173">
          <cell r="B3173" t="str">
            <v>Neretas novads</v>
          </cell>
        </row>
        <row r="3174">
          <cell r="B3174" t="str">
            <v>Nīcas novads</v>
          </cell>
        </row>
        <row r="3175">
          <cell r="B3175" t="str">
            <v>Ogres novads</v>
          </cell>
        </row>
        <row r="3176">
          <cell r="B3176" t="str">
            <v>Olaines novads</v>
          </cell>
        </row>
        <row r="3177">
          <cell r="B3177" t="str">
            <v>Ozolnieku novads</v>
          </cell>
        </row>
        <row r="3178">
          <cell r="B3178" t="str">
            <v>Pārgaujas novads</v>
          </cell>
        </row>
        <row r="3179">
          <cell r="B3179" t="str">
            <v>Pāvilostas novads</v>
          </cell>
        </row>
        <row r="3180">
          <cell r="B3180" t="str">
            <v>Pļaviņu novads</v>
          </cell>
        </row>
        <row r="3181">
          <cell r="B3181" t="str">
            <v>Preiļu novads</v>
          </cell>
        </row>
        <row r="3182">
          <cell r="B3182" t="str">
            <v>Priekules novads</v>
          </cell>
        </row>
        <row r="3183">
          <cell r="B3183" t="str">
            <v>Priekuļu novads</v>
          </cell>
        </row>
        <row r="3184">
          <cell r="B3184" t="str">
            <v>Raunas novads</v>
          </cell>
        </row>
        <row r="3185">
          <cell r="B3185" t="str">
            <v>Rēzeknes novads</v>
          </cell>
        </row>
        <row r="3186">
          <cell r="B3186" t="str">
            <v>Riebiņu novads</v>
          </cell>
        </row>
        <row r="3187">
          <cell r="B3187" t="str">
            <v>Rojas novads</v>
          </cell>
        </row>
        <row r="3188">
          <cell r="B3188" t="str">
            <v>Ropažu novads</v>
          </cell>
        </row>
        <row r="3189">
          <cell r="B3189" t="str">
            <v>Rucavas novads</v>
          </cell>
        </row>
        <row r="3190">
          <cell r="B3190" t="str">
            <v>Rugāju novads</v>
          </cell>
        </row>
        <row r="3191">
          <cell r="B3191" t="str">
            <v>Rundāles novads</v>
          </cell>
        </row>
        <row r="3192">
          <cell r="B3192" t="str">
            <v>Rūjienas novads</v>
          </cell>
        </row>
        <row r="3193">
          <cell r="B3193" t="str">
            <v>Salas novads</v>
          </cell>
        </row>
        <row r="3194">
          <cell r="B3194" t="str">
            <v>Salacgrīvas novads</v>
          </cell>
        </row>
        <row r="3195">
          <cell r="B3195" t="str">
            <v>Salaspils novads</v>
          </cell>
        </row>
        <row r="3196">
          <cell r="B3196" t="str">
            <v>Saldus novads</v>
          </cell>
        </row>
        <row r="3197">
          <cell r="B3197" t="str">
            <v>Saulkrastu novads</v>
          </cell>
        </row>
        <row r="3198">
          <cell r="B3198" t="str">
            <v>Sējas novads</v>
          </cell>
        </row>
        <row r="3199">
          <cell r="B3199" t="str">
            <v>Siguldas novads</v>
          </cell>
        </row>
        <row r="3200">
          <cell r="B3200" t="str">
            <v>Skrīveru novads</v>
          </cell>
        </row>
        <row r="3201">
          <cell r="B3201" t="str">
            <v>Skrundas novads</v>
          </cell>
        </row>
        <row r="3202">
          <cell r="B3202" t="str">
            <v>Smiltenes novads</v>
          </cell>
        </row>
        <row r="3203">
          <cell r="B3203" t="str">
            <v>Stopiņu novads</v>
          </cell>
        </row>
        <row r="3204">
          <cell r="B3204" t="str">
            <v>Strenču novads</v>
          </cell>
        </row>
        <row r="3205">
          <cell r="B3205" t="str">
            <v>Talsu novads</v>
          </cell>
        </row>
        <row r="3206">
          <cell r="B3206" t="str">
            <v>Tērvetes novads</v>
          </cell>
        </row>
        <row r="3207">
          <cell r="B3207" t="str">
            <v>Tukuma novads</v>
          </cell>
        </row>
        <row r="3208">
          <cell r="B3208" t="str">
            <v>Vaiņodes novads</v>
          </cell>
        </row>
        <row r="3209">
          <cell r="B3209" t="str">
            <v>Valkas novads</v>
          </cell>
        </row>
        <row r="3210">
          <cell r="B3210" t="str">
            <v>Varakļānu novads</v>
          </cell>
        </row>
        <row r="3211">
          <cell r="B3211" t="str">
            <v>Vārkavas novads</v>
          </cell>
        </row>
        <row r="3212">
          <cell r="B3212" t="str">
            <v>Vecpiebalgas novads</v>
          </cell>
        </row>
        <row r="3213">
          <cell r="B3213" t="str">
            <v>Vecumnieku novads</v>
          </cell>
        </row>
        <row r="3214">
          <cell r="B3214" t="str">
            <v>Ventspils novads</v>
          </cell>
        </row>
        <row r="3215">
          <cell r="B3215" t="str">
            <v>Viesītes novads</v>
          </cell>
        </row>
        <row r="3216">
          <cell r="B3216" t="str">
            <v>Viļakas novads</v>
          </cell>
        </row>
        <row r="3217">
          <cell r="B3217" t="str">
            <v>Viļānu novads</v>
          </cell>
        </row>
        <row r="3218">
          <cell r="B3218" t="str">
            <v>Zilupes novads</v>
          </cell>
        </row>
        <row r="3219">
          <cell r="B3219" t="str">
            <v>Daugavpils</v>
          </cell>
        </row>
        <row r="3220">
          <cell r="B3220" t="str">
            <v>Jelgava</v>
          </cell>
        </row>
        <row r="3221">
          <cell r="B3221" t="str">
            <v>Jēkabpils</v>
          </cell>
        </row>
        <row r="3222">
          <cell r="B3222" t="str">
            <v>Jūrmala</v>
          </cell>
        </row>
        <row r="3223">
          <cell r="B3223" t="str">
            <v>Liepāja</v>
          </cell>
        </row>
        <row r="3224">
          <cell r="B3224" t="str">
            <v>Rēzekne</v>
          </cell>
        </row>
        <row r="3225">
          <cell r="B3225" t="str">
            <v>Rīga</v>
          </cell>
        </row>
        <row r="3226">
          <cell r="B3226" t="str">
            <v>Ventspils</v>
          </cell>
        </row>
        <row r="3227">
          <cell r="B3227" t="str">
            <v>Valmiera</v>
          </cell>
        </row>
        <row r="3228">
          <cell r="B3228" t="str">
            <v>Banghāzī</v>
          </cell>
        </row>
        <row r="3229">
          <cell r="B3229" t="str">
            <v>Al Buţnān</v>
          </cell>
        </row>
        <row r="3230">
          <cell r="B3230" t="str">
            <v>Darnah</v>
          </cell>
        </row>
        <row r="3231">
          <cell r="B3231" t="str">
            <v>Ghāt</v>
          </cell>
        </row>
        <row r="3232">
          <cell r="B3232" t="str">
            <v>Al Jabal al Akhḑar</v>
          </cell>
        </row>
        <row r="3233">
          <cell r="B3233" t="str">
            <v>Al Jabal al Gharbī</v>
          </cell>
        </row>
        <row r="3234">
          <cell r="B3234" t="str">
            <v>Al Jafārah</v>
          </cell>
        </row>
        <row r="3235">
          <cell r="B3235" t="str">
            <v>Al Jufrah</v>
          </cell>
        </row>
        <row r="3236">
          <cell r="B3236" t="str">
            <v>Al Kufrah</v>
          </cell>
        </row>
        <row r="3237">
          <cell r="B3237" t="str">
            <v>Al Marqab</v>
          </cell>
        </row>
        <row r="3238">
          <cell r="B3238" t="str">
            <v>Mişrātah</v>
          </cell>
        </row>
        <row r="3239">
          <cell r="B3239" t="str">
            <v>Al Marj</v>
          </cell>
        </row>
        <row r="3240">
          <cell r="B3240" t="str">
            <v>Murzuq</v>
          </cell>
        </row>
        <row r="3241">
          <cell r="B3241" t="str">
            <v>Nālūt</v>
          </cell>
        </row>
        <row r="3242">
          <cell r="B3242" t="str">
            <v>An Nuqāţ al Khams</v>
          </cell>
        </row>
        <row r="3243">
          <cell r="B3243" t="str">
            <v>Sabhā</v>
          </cell>
        </row>
        <row r="3244">
          <cell r="B3244" t="str">
            <v>Surt</v>
          </cell>
        </row>
        <row r="3245">
          <cell r="B3245" t="str">
            <v>Ţarābulus</v>
          </cell>
        </row>
        <row r="3246">
          <cell r="B3246" t="str">
            <v>Al Wāḩāt</v>
          </cell>
        </row>
        <row r="3247">
          <cell r="B3247" t="str">
            <v>Wādī al Ḩayāt</v>
          </cell>
        </row>
        <row r="3248">
          <cell r="B3248" t="str">
            <v>Wādī ash Shāţi’</v>
          </cell>
        </row>
        <row r="3249">
          <cell r="B3249" t="str">
            <v>Az Zāwiyah</v>
          </cell>
        </row>
        <row r="3250">
          <cell r="B3250" t="str">
            <v>Tanger-Tétouan-Al Hoceïma</v>
          </cell>
        </row>
        <row r="3251">
          <cell r="B3251" t="str">
            <v>M’diq-Fnideq</v>
          </cell>
        </row>
        <row r="3252">
          <cell r="B3252" t="str">
            <v>Tanger-Assilah</v>
          </cell>
        </row>
        <row r="3253">
          <cell r="B3253" t="str">
            <v>Chefchaouen</v>
          </cell>
        </row>
        <row r="3254">
          <cell r="B3254" t="str">
            <v>Fahs-Anjra</v>
          </cell>
        </row>
        <row r="3255">
          <cell r="B3255" t="str">
            <v>Al Hoceïma</v>
          </cell>
        </row>
        <row r="3256">
          <cell r="B3256" t="str">
            <v>Larache</v>
          </cell>
        </row>
        <row r="3257">
          <cell r="B3257" t="str">
            <v>Ouezzane</v>
          </cell>
        </row>
        <row r="3258">
          <cell r="B3258" t="str">
            <v>Tétouan</v>
          </cell>
        </row>
        <row r="3259">
          <cell r="B3259" t="str">
            <v>L'Oriental</v>
          </cell>
        </row>
        <row r="3260">
          <cell r="B3260" t="str">
            <v>Oujda-Angad</v>
          </cell>
        </row>
        <row r="3261">
          <cell r="B3261" t="str">
            <v>Berkane</v>
          </cell>
        </row>
        <row r="3262">
          <cell r="B3262" t="str">
            <v>Driouch</v>
          </cell>
        </row>
        <row r="3263">
          <cell r="B3263" t="str">
            <v>Figuig</v>
          </cell>
        </row>
        <row r="3264">
          <cell r="B3264" t="str">
            <v>Guercif</v>
          </cell>
        </row>
        <row r="3265">
          <cell r="B3265" t="str">
            <v>Jerada</v>
          </cell>
        </row>
        <row r="3266">
          <cell r="B3266" t="str">
            <v>Nador</v>
          </cell>
        </row>
        <row r="3267">
          <cell r="B3267" t="str">
            <v>Taourirt</v>
          </cell>
        </row>
        <row r="3268">
          <cell r="B3268" t="str">
            <v>Fès-Meknès</v>
          </cell>
        </row>
        <row r="3269">
          <cell r="B3269" t="str">
            <v>Fès</v>
          </cell>
        </row>
        <row r="3270">
          <cell r="B3270" t="str">
            <v>Meknès</v>
          </cell>
        </row>
        <row r="3271">
          <cell r="B3271" t="str">
            <v>Boulemane</v>
          </cell>
        </row>
        <row r="3272">
          <cell r="B3272" t="str">
            <v>El Hajeb</v>
          </cell>
        </row>
        <row r="3273">
          <cell r="B3273" t="str">
            <v>Ifrane</v>
          </cell>
        </row>
        <row r="3274">
          <cell r="B3274" t="str">
            <v>Moulay Yacoub</v>
          </cell>
        </row>
        <row r="3275">
          <cell r="B3275" t="str">
            <v>Sefrou</v>
          </cell>
        </row>
        <row r="3276">
          <cell r="B3276" t="str">
            <v>Taounate</v>
          </cell>
        </row>
        <row r="3277">
          <cell r="B3277" t="str">
            <v>Taza</v>
          </cell>
        </row>
        <row r="3278">
          <cell r="B3278" t="str">
            <v>Rabat-Salé-Kénitra</v>
          </cell>
        </row>
        <row r="3279">
          <cell r="B3279" t="str">
            <v>Rabat</v>
          </cell>
        </row>
        <row r="3280">
          <cell r="B3280" t="str">
            <v>Salé</v>
          </cell>
        </row>
        <row r="3281">
          <cell r="B3281" t="str">
            <v>Skhirate-Témara</v>
          </cell>
        </row>
        <row r="3282">
          <cell r="B3282" t="str">
            <v>Kénitra</v>
          </cell>
        </row>
        <row r="3283">
          <cell r="B3283" t="str">
            <v>Khemisset</v>
          </cell>
        </row>
        <row r="3284">
          <cell r="B3284" t="str">
            <v>Nouaceur</v>
          </cell>
        </row>
        <row r="3285">
          <cell r="B3285" t="str">
            <v>Sidi Kacem</v>
          </cell>
        </row>
        <row r="3286">
          <cell r="B3286" t="str">
            <v>Sidi Slimane</v>
          </cell>
        </row>
        <row r="3287">
          <cell r="B3287" t="str">
            <v>Béni Mellal-Khénifra</v>
          </cell>
        </row>
        <row r="3288">
          <cell r="B3288" t="str">
            <v>Azilal</v>
          </cell>
        </row>
        <row r="3289">
          <cell r="B3289" t="str">
            <v>Béni Mellal</v>
          </cell>
        </row>
        <row r="3290">
          <cell r="B3290" t="str">
            <v>Fquih Ben Salah</v>
          </cell>
        </row>
        <row r="3291">
          <cell r="B3291" t="str">
            <v>Khenifra</v>
          </cell>
        </row>
        <row r="3292">
          <cell r="B3292" t="str">
            <v>Khouribga</v>
          </cell>
        </row>
        <row r="3293">
          <cell r="B3293" t="str">
            <v>Casablanca-Settat</v>
          </cell>
        </row>
        <row r="3294">
          <cell r="B3294" t="str">
            <v>Casablanca</v>
          </cell>
        </row>
        <row r="3295">
          <cell r="B3295" t="str">
            <v>Mohammadia</v>
          </cell>
        </row>
        <row r="3296">
          <cell r="B3296" t="str">
            <v>Benslimane</v>
          </cell>
        </row>
        <row r="3297">
          <cell r="B3297" t="str">
            <v>Berrechid</v>
          </cell>
        </row>
        <row r="3298">
          <cell r="B3298" t="str">
            <v>Chtouka-Ait Baha</v>
          </cell>
        </row>
        <row r="3299">
          <cell r="B3299" t="str">
            <v>El Jadida</v>
          </cell>
        </row>
        <row r="3300">
          <cell r="B3300" t="str">
            <v>Médiouna</v>
          </cell>
        </row>
        <row r="3301">
          <cell r="B3301" t="str">
            <v>Settat</v>
          </cell>
        </row>
        <row r="3302">
          <cell r="B3302" t="str">
            <v>Sidi Bennour</v>
          </cell>
        </row>
        <row r="3303">
          <cell r="B3303" t="str">
            <v>Marrakech-Safi</v>
          </cell>
        </row>
        <row r="3304">
          <cell r="B3304" t="str">
            <v>Marrakech</v>
          </cell>
        </row>
        <row r="3305">
          <cell r="B3305" t="str">
            <v>Chichaoua</v>
          </cell>
        </row>
        <row r="3306">
          <cell r="B3306" t="str">
            <v>Essaouira</v>
          </cell>
        </row>
        <row r="3307">
          <cell r="B3307" t="str">
            <v>Al Haouz</v>
          </cell>
        </row>
        <row r="3308">
          <cell r="B3308" t="str">
            <v>El Kelâa des Sraghna</v>
          </cell>
        </row>
        <row r="3309">
          <cell r="B3309" t="str">
            <v>Rehamna</v>
          </cell>
        </row>
        <row r="3310">
          <cell r="B3310" t="str">
            <v>Safi</v>
          </cell>
        </row>
        <row r="3311">
          <cell r="B3311" t="str">
            <v>Youssoufia</v>
          </cell>
        </row>
        <row r="3312">
          <cell r="B3312" t="str">
            <v>Drâa-Tafilalet</v>
          </cell>
        </row>
        <row r="3313">
          <cell r="B3313" t="str">
            <v>Errachidia</v>
          </cell>
        </row>
        <row r="3314">
          <cell r="B3314" t="str">
            <v>Midelt</v>
          </cell>
        </row>
        <row r="3315">
          <cell r="B3315" t="str">
            <v>Ouarzazate</v>
          </cell>
        </row>
        <row r="3316">
          <cell r="B3316" t="str">
            <v>Tinghir</v>
          </cell>
        </row>
        <row r="3317">
          <cell r="B3317" t="str">
            <v>Zagora</v>
          </cell>
        </row>
        <row r="3318">
          <cell r="B3318" t="str">
            <v>Souss-Massa</v>
          </cell>
        </row>
        <row r="3319">
          <cell r="B3319" t="str">
            <v>Agadir-Ida-Ou-Tanane</v>
          </cell>
        </row>
        <row r="3320">
          <cell r="B3320" t="str">
            <v>Inezgane-Ait Melloul</v>
          </cell>
        </row>
        <row r="3321">
          <cell r="B3321" t="str">
            <v>Taroudant</v>
          </cell>
        </row>
        <row r="3322">
          <cell r="B3322" t="str">
            <v>Tata</v>
          </cell>
        </row>
        <row r="3323">
          <cell r="B3323" t="str">
            <v>Tiznit</v>
          </cell>
        </row>
        <row r="3324">
          <cell r="B3324" t="str">
            <v>Guelmim-Oued Noun (EH-partial)</v>
          </cell>
        </row>
        <row r="3325">
          <cell r="B3325" t="str">
            <v>Assa-Zag (EH-partial)</v>
          </cell>
        </row>
        <row r="3326">
          <cell r="B3326" t="str">
            <v>Guelmim</v>
          </cell>
        </row>
        <row r="3327">
          <cell r="B3327" t="str">
            <v>Sidi Ifni</v>
          </cell>
        </row>
        <row r="3328">
          <cell r="B3328" t="str">
            <v>Tan-Tan (EH-partial)</v>
          </cell>
        </row>
        <row r="3329">
          <cell r="B3329" t="str">
            <v>Laâyoune-Sakia El Hamra (EH-partial)</v>
          </cell>
        </row>
        <row r="3330">
          <cell r="B3330" t="str">
            <v>Boujdour (EH)</v>
          </cell>
        </row>
        <row r="3331">
          <cell r="B3331" t="str">
            <v>Es-Semara (EH-partial)</v>
          </cell>
        </row>
        <row r="3332">
          <cell r="B3332" t="str">
            <v>Laâyoune (EH)</v>
          </cell>
        </row>
        <row r="3333">
          <cell r="B3333" t="str">
            <v>Tarfaya (EH-partial)</v>
          </cell>
        </row>
        <row r="3334">
          <cell r="B3334" t="str">
            <v>Dakhla-Oued Ed-Dahab (EH)</v>
          </cell>
        </row>
        <row r="3335">
          <cell r="B3335" t="str">
            <v>Aousserd (EH)</v>
          </cell>
        </row>
        <row r="3336">
          <cell r="B3336" t="str">
            <v>Oued Ed-Dahab (EH)</v>
          </cell>
        </row>
        <row r="3337">
          <cell r="B3337" t="str">
            <v>La Colle</v>
          </cell>
        </row>
        <row r="3338">
          <cell r="B3338" t="str">
            <v>La Condamine</v>
          </cell>
        </row>
        <row r="3339">
          <cell r="B3339" t="str">
            <v>Fontvieille</v>
          </cell>
        </row>
        <row r="3340">
          <cell r="B3340" t="str">
            <v>La Gare</v>
          </cell>
        </row>
        <row r="3341">
          <cell r="B3341" t="str">
            <v>Jardin Exotique</v>
          </cell>
        </row>
        <row r="3342">
          <cell r="B3342" t="str">
            <v>Larvotto</v>
          </cell>
        </row>
        <row r="3343">
          <cell r="B3343" t="str">
            <v>Malbousquet</v>
          </cell>
        </row>
        <row r="3344">
          <cell r="B3344" t="str">
            <v>Monte-Carlo</v>
          </cell>
        </row>
        <row r="3345">
          <cell r="B3345" t="str">
            <v>Moneghetti</v>
          </cell>
        </row>
        <row r="3346">
          <cell r="B3346" t="str">
            <v>Monaco-Ville</v>
          </cell>
        </row>
        <row r="3347">
          <cell r="B3347" t="str">
            <v>Moulins</v>
          </cell>
        </row>
        <row r="3348">
          <cell r="B3348" t="str">
            <v>Port-Hercule</v>
          </cell>
        </row>
        <row r="3349">
          <cell r="B3349" t="str">
            <v>Sainte-Dévote</v>
          </cell>
        </row>
        <row r="3350">
          <cell r="B3350" t="str">
            <v>La Source</v>
          </cell>
        </row>
        <row r="3351">
          <cell r="B3351" t="str">
            <v>Spélugues</v>
          </cell>
        </row>
        <row r="3352">
          <cell r="B3352" t="str">
            <v>Saint-Roman</v>
          </cell>
        </row>
        <row r="3353">
          <cell r="B3353" t="str">
            <v>Vallon de la Rousse</v>
          </cell>
        </row>
        <row r="3354">
          <cell r="B3354" t="str">
            <v>Anenii Noi</v>
          </cell>
        </row>
        <row r="3355">
          <cell r="B3355" t="str">
            <v>Briceni</v>
          </cell>
        </row>
        <row r="3356">
          <cell r="B3356" t="str">
            <v>Basarabeasca</v>
          </cell>
        </row>
        <row r="3357">
          <cell r="B3357" t="str">
            <v>Cahul</v>
          </cell>
        </row>
        <row r="3358">
          <cell r="B3358" t="str">
            <v>Călărași</v>
          </cell>
        </row>
        <row r="3359">
          <cell r="B3359" t="str">
            <v>Cimișlia</v>
          </cell>
        </row>
        <row r="3360">
          <cell r="B3360" t="str">
            <v>Criuleni</v>
          </cell>
        </row>
        <row r="3361">
          <cell r="B3361" t="str">
            <v>Căușeni</v>
          </cell>
        </row>
        <row r="3362">
          <cell r="B3362" t="str">
            <v>Cantemir</v>
          </cell>
        </row>
        <row r="3363">
          <cell r="B3363" t="str">
            <v>Dondușeni</v>
          </cell>
        </row>
        <row r="3364">
          <cell r="B3364" t="str">
            <v>Drochia</v>
          </cell>
        </row>
        <row r="3365">
          <cell r="B3365" t="str">
            <v>Dubăsari</v>
          </cell>
        </row>
        <row r="3366">
          <cell r="B3366" t="str">
            <v>Edineț</v>
          </cell>
        </row>
        <row r="3367">
          <cell r="B3367" t="str">
            <v>Fălești</v>
          </cell>
        </row>
        <row r="3368">
          <cell r="B3368" t="str">
            <v>Florești</v>
          </cell>
        </row>
        <row r="3369">
          <cell r="B3369" t="str">
            <v>Glodeni</v>
          </cell>
        </row>
        <row r="3370">
          <cell r="B3370" t="str">
            <v>Hîncești</v>
          </cell>
        </row>
        <row r="3371">
          <cell r="B3371" t="str">
            <v>Ialoveni</v>
          </cell>
        </row>
        <row r="3372">
          <cell r="B3372" t="str">
            <v>Leova</v>
          </cell>
        </row>
        <row r="3373">
          <cell r="B3373" t="str">
            <v>Nisporeni</v>
          </cell>
        </row>
        <row r="3374">
          <cell r="B3374" t="str">
            <v>Ocnița</v>
          </cell>
        </row>
        <row r="3375">
          <cell r="B3375" t="str">
            <v>Orhei</v>
          </cell>
        </row>
        <row r="3376">
          <cell r="B3376" t="str">
            <v>Rezina</v>
          </cell>
        </row>
        <row r="3377">
          <cell r="B3377" t="str">
            <v>Rîșcani</v>
          </cell>
        </row>
        <row r="3378">
          <cell r="B3378" t="str">
            <v>Șoldănești</v>
          </cell>
        </row>
        <row r="3379">
          <cell r="B3379" t="str">
            <v>Sîngerei</v>
          </cell>
        </row>
        <row r="3380">
          <cell r="B3380" t="str">
            <v>Soroca</v>
          </cell>
        </row>
        <row r="3381">
          <cell r="B3381" t="str">
            <v>Strășeni</v>
          </cell>
        </row>
        <row r="3382">
          <cell r="B3382" t="str">
            <v>Ștefan Vodă</v>
          </cell>
        </row>
        <row r="3383">
          <cell r="B3383" t="str">
            <v>Taraclia</v>
          </cell>
        </row>
        <row r="3384">
          <cell r="B3384" t="str">
            <v>Telenești</v>
          </cell>
        </row>
        <row r="3385">
          <cell r="B3385" t="str">
            <v>Ungheni</v>
          </cell>
        </row>
        <row r="3386">
          <cell r="B3386" t="str">
            <v>Găgăuzia, Unitatea teritorială autonomă (UTAG)</v>
          </cell>
        </row>
        <row r="3387">
          <cell r="B3387" t="str">
            <v>Stînga Nistrului, unitatea teritorială din</v>
          </cell>
        </row>
        <row r="3388">
          <cell r="B3388" t="str">
            <v>Bălți</v>
          </cell>
        </row>
        <row r="3389">
          <cell r="B3389" t="str">
            <v>Bender [Tighina]</v>
          </cell>
        </row>
        <row r="3390">
          <cell r="B3390" t="str">
            <v>Chișinău</v>
          </cell>
        </row>
        <row r="3391">
          <cell r="B3391" t="str">
            <v>Andrijevica</v>
          </cell>
        </row>
        <row r="3392">
          <cell r="B3392" t="str">
            <v>Bar</v>
          </cell>
        </row>
        <row r="3393">
          <cell r="B3393" t="str">
            <v>Berane</v>
          </cell>
        </row>
        <row r="3394">
          <cell r="B3394" t="str">
            <v>Bijelo Polje</v>
          </cell>
        </row>
        <row r="3395">
          <cell r="B3395" t="str">
            <v>Budva</v>
          </cell>
        </row>
        <row r="3396">
          <cell r="B3396" t="str">
            <v>Cetinje</v>
          </cell>
        </row>
        <row r="3397">
          <cell r="B3397" t="str">
            <v>Danilovgrad</v>
          </cell>
        </row>
        <row r="3398">
          <cell r="B3398" t="str">
            <v>Herceg-Novi</v>
          </cell>
        </row>
        <row r="3399">
          <cell r="B3399" t="str">
            <v>Kolašin</v>
          </cell>
        </row>
        <row r="3400">
          <cell r="B3400" t="str">
            <v>Kotor</v>
          </cell>
        </row>
        <row r="3401">
          <cell r="B3401" t="str">
            <v>Mojkovac</v>
          </cell>
        </row>
        <row r="3402">
          <cell r="B3402" t="str">
            <v>Nikšić</v>
          </cell>
        </row>
        <row r="3403">
          <cell r="B3403" t="str">
            <v>Plav</v>
          </cell>
        </row>
        <row r="3404">
          <cell r="B3404" t="str">
            <v>Pljevlja</v>
          </cell>
        </row>
        <row r="3405">
          <cell r="B3405" t="str">
            <v>Plužine</v>
          </cell>
        </row>
        <row r="3406">
          <cell r="B3406" t="str">
            <v>Podgorica</v>
          </cell>
        </row>
        <row r="3407">
          <cell r="B3407" t="str">
            <v>Rožaje</v>
          </cell>
        </row>
        <row r="3408">
          <cell r="B3408" t="str">
            <v>Šavnik</v>
          </cell>
        </row>
        <row r="3409">
          <cell r="B3409" t="str">
            <v>Tivat</v>
          </cell>
        </row>
        <row r="3410">
          <cell r="B3410" t="str">
            <v>Ulcinj</v>
          </cell>
        </row>
        <row r="3411">
          <cell r="B3411" t="str">
            <v>Žabljak</v>
          </cell>
        </row>
        <row r="3412">
          <cell r="B3412" t="str">
            <v>Gusinje</v>
          </cell>
        </row>
        <row r="3413">
          <cell r="B3413" t="str">
            <v>Petnjica</v>
          </cell>
        </row>
        <row r="3414">
          <cell r="B3414" t="str">
            <v>Tuzi</v>
          </cell>
        </row>
        <row r="3415">
          <cell r="B3415" t="str">
            <v>Toamasina</v>
          </cell>
        </row>
        <row r="3416">
          <cell r="B3416" t="str">
            <v>Antsiranana</v>
          </cell>
        </row>
        <row r="3417">
          <cell r="B3417" t="str">
            <v>Fianarantsoa</v>
          </cell>
        </row>
        <row r="3418">
          <cell r="B3418" t="str">
            <v>Mahajanga</v>
          </cell>
        </row>
        <row r="3419">
          <cell r="B3419" t="str">
            <v>Antananarivo</v>
          </cell>
        </row>
        <row r="3420">
          <cell r="B3420" t="str">
            <v>Toliara</v>
          </cell>
        </row>
        <row r="3421">
          <cell r="B3421" t="str">
            <v>Ralik chain</v>
          </cell>
        </row>
        <row r="3422">
          <cell r="B3422" t="str">
            <v>Ralik chain</v>
          </cell>
        </row>
        <row r="3423">
          <cell r="B3423" t="str">
            <v>Ailinglaplap</v>
          </cell>
        </row>
        <row r="3424">
          <cell r="B3424" t="str">
            <v>Aelōn̄ḷapḷap</v>
          </cell>
        </row>
        <row r="3425">
          <cell r="B3425" t="str">
            <v>Ebon</v>
          </cell>
        </row>
        <row r="3426">
          <cell r="B3426" t="str">
            <v>Epoon</v>
          </cell>
        </row>
        <row r="3427">
          <cell r="B3427" t="str">
            <v>Enewetak &amp; Ujelang</v>
          </cell>
        </row>
        <row r="3428">
          <cell r="B3428" t="str">
            <v>Ānewetak &amp; Wūjlan̄</v>
          </cell>
        </row>
        <row r="3429">
          <cell r="B3429" t="str">
            <v>Jabat</v>
          </cell>
        </row>
        <row r="3430">
          <cell r="B3430" t="str">
            <v>Jebat</v>
          </cell>
        </row>
        <row r="3431">
          <cell r="B3431" t="str">
            <v>Jaluit</v>
          </cell>
        </row>
        <row r="3432">
          <cell r="B3432" t="str">
            <v>Jālwōj</v>
          </cell>
        </row>
        <row r="3433">
          <cell r="B3433" t="str">
            <v>Bikini &amp; Kili</v>
          </cell>
        </row>
        <row r="3434">
          <cell r="B3434" t="str">
            <v>Pikinni &amp; Kōle</v>
          </cell>
        </row>
        <row r="3435">
          <cell r="B3435" t="str">
            <v>Kwajalein</v>
          </cell>
        </row>
        <row r="3436">
          <cell r="B3436" t="str">
            <v>Kuwajleen</v>
          </cell>
        </row>
        <row r="3437">
          <cell r="B3437" t="str">
            <v>Lae</v>
          </cell>
        </row>
        <row r="3438">
          <cell r="B3438" t="str">
            <v>Lae</v>
          </cell>
        </row>
        <row r="3439">
          <cell r="B3439" t="str">
            <v>Lib</v>
          </cell>
        </row>
        <row r="3440">
          <cell r="B3440" t="str">
            <v>Ellep</v>
          </cell>
        </row>
        <row r="3441">
          <cell r="B3441" t="str">
            <v>Namdrik</v>
          </cell>
        </row>
        <row r="3442">
          <cell r="B3442" t="str">
            <v>Naṃdik</v>
          </cell>
        </row>
        <row r="3443">
          <cell r="B3443" t="str">
            <v>Namu</v>
          </cell>
        </row>
        <row r="3444">
          <cell r="B3444" t="str">
            <v>Naṃo</v>
          </cell>
        </row>
        <row r="3445">
          <cell r="B3445" t="str">
            <v>Rongelap</v>
          </cell>
        </row>
        <row r="3446">
          <cell r="B3446" t="str">
            <v>Ron̄ḷap</v>
          </cell>
        </row>
        <row r="3447">
          <cell r="B3447" t="str">
            <v>Ujae</v>
          </cell>
        </row>
        <row r="3448">
          <cell r="B3448" t="str">
            <v>Ujae</v>
          </cell>
        </row>
        <row r="3449">
          <cell r="B3449" t="str">
            <v>Wotho</v>
          </cell>
        </row>
        <row r="3450">
          <cell r="B3450" t="str">
            <v>Wōtto</v>
          </cell>
        </row>
        <row r="3451">
          <cell r="B3451" t="str">
            <v>Ratak chain</v>
          </cell>
        </row>
        <row r="3452">
          <cell r="B3452" t="str">
            <v>Ratak chain</v>
          </cell>
        </row>
        <row r="3453">
          <cell r="B3453" t="str">
            <v>Ailuk</v>
          </cell>
        </row>
        <row r="3454">
          <cell r="B3454" t="str">
            <v>Aelok</v>
          </cell>
        </row>
        <row r="3455">
          <cell r="B3455" t="str">
            <v>Arno</v>
          </cell>
        </row>
        <row r="3456">
          <cell r="B3456" t="str">
            <v>Arṇo</v>
          </cell>
        </row>
        <row r="3457">
          <cell r="B3457" t="str">
            <v>Aur</v>
          </cell>
        </row>
        <row r="3458">
          <cell r="B3458" t="str">
            <v>Aur</v>
          </cell>
        </row>
        <row r="3459">
          <cell r="B3459" t="str">
            <v>Likiep</v>
          </cell>
        </row>
        <row r="3460">
          <cell r="B3460" t="str">
            <v>Likiep</v>
          </cell>
        </row>
        <row r="3461">
          <cell r="B3461" t="str">
            <v>Majuro</v>
          </cell>
        </row>
        <row r="3462">
          <cell r="B3462" t="str">
            <v>Mājro</v>
          </cell>
        </row>
        <row r="3463">
          <cell r="B3463" t="str">
            <v>Maloelap</v>
          </cell>
        </row>
        <row r="3464">
          <cell r="B3464" t="str">
            <v>Ṃaḷoeḷap</v>
          </cell>
        </row>
        <row r="3465">
          <cell r="B3465" t="str">
            <v>Mejit</v>
          </cell>
        </row>
        <row r="3466">
          <cell r="B3466" t="str">
            <v>Mājej</v>
          </cell>
        </row>
        <row r="3467">
          <cell r="B3467" t="str">
            <v>Mili</v>
          </cell>
        </row>
        <row r="3468">
          <cell r="B3468" t="str">
            <v>Mile</v>
          </cell>
        </row>
        <row r="3469">
          <cell r="B3469" t="str">
            <v>Utrik</v>
          </cell>
        </row>
        <row r="3470">
          <cell r="B3470" t="str">
            <v>Utrōk</v>
          </cell>
        </row>
        <row r="3471">
          <cell r="B3471" t="str">
            <v>Wotje</v>
          </cell>
        </row>
        <row r="3472">
          <cell r="B3472" t="str">
            <v>Wōjjā</v>
          </cell>
        </row>
        <row r="3473">
          <cell r="B3473" t="str">
            <v>Veles</v>
          </cell>
        </row>
        <row r="3474">
          <cell r="B3474" t="str">
            <v>Gradsko</v>
          </cell>
        </row>
        <row r="3475">
          <cell r="B3475" t="str">
            <v>Demir Kapija</v>
          </cell>
        </row>
        <row r="3476">
          <cell r="B3476" t="str">
            <v>Kavadarci</v>
          </cell>
        </row>
        <row r="3477">
          <cell r="B3477" t="str">
            <v>Lozovo</v>
          </cell>
        </row>
        <row r="3478">
          <cell r="B3478" t="str">
            <v>Negotino</v>
          </cell>
        </row>
        <row r="3479">
          <cell r="B3479" t="str">
            <v>Rosoman</v>
          </cell>
        </row>
        <row r="3480">
          <cell r="B3480" t="str">
            <v>Sveti Nikole</v>
          </cell>
        </row>
        <row r="3481">
          <cell r="B3481" t="str">
            <v>Čaška</v>
          </cell>
        </row>
        <row r="3482">
          <cell r="B3482" t="str">
            <v>Berovo</v>
          </cell>
        </row>
        <row r="3483">
          <cell r="B3483" t="str">
            <v>Vinica</v>
          </cell>
        </row>
        <row r="3484">
          <cell r="B3484" t="str">
            <v>Delčevo</v>
          </cell>
        </row>
        <row r="3485">
          <cell r="B3485" t="str">
            <v>Zrnovci</v>
          </cell>
        </row>
        <row r="3486">
          <cell r="B3486" t="str">
            <v>Karbinci</v>
          </cell>
        </row>
        <row r="3487">
          <cell r="B3487" t="str">
            <v>Kočani</v>
          </cell>
        </row>
        <row r="3488">
          <cell r="B3488" t="str">
            <v>Makedonska Kamenica</v>
          </cell>
        </row>
        <row r="3489">
          <cell r="B3489" t="str">
            <v>Pehčevo</v>
          </cell>
        </row>
        <row r="3490">
          <cell r="B3490" t="str">
            <v>Probištip</v>
          </cell>
        </row>
        <row r="3491">
          <cell r="B3491" t="str">
            <v>Češinovo-Obleševo</v>
          </cell>
        </row>
        <row r="3492">
          <cell r="B3492" t="str">
            <v>Štip</v>
          </cell>
        </row>
        <row r="3493">
          <cell r="B3493" t="str">
            <v>Vevčani</v>
          </cell>
        </row>
        <row r="3494">
          <cell r="B3494" t="str">
            <v>Debar</v>
          </cell>
        </row>
        <row r="3495">
          <cell r="B3495" t="str">
            <v>Debrca</v>
          </cell>
        </row>
        <row r="3496">
          <cell r="B3496" t="str">
            <v>Kičevo</v>
          </cell>
        </row>
        <row r="3497">
          <cell r="B3497" t="str">
            <v>Makedonski Brod</v>
          </cell>
        </row>
        <row r="3498">
          <cell r="B3498" t="str">
            <v>Ohrid</v>
          </cell>
        </row>
        <row r="3499">
          <cell r="B3499" t="str">
            <v>Plasnica</v>
          </cell>
        </row>
        <row r="3500">
          <cell r="B3500" t="str">
            <v>Struga</v>
          </cell>
        </row>
        <row r="3501">
          <cell r="B3501" t="str">
            <v>Centar Župa</v>
          </cell>
        </row>
        <row r="3502">
          <cell r="B3502" t="str">
            <v>Bogdanci</v>
          </cell>
        </row>
        <row r="3503">
          <cell r="B3503" t="str">
            <v>Bosilovo</v>
          </cell>
        </row>
        <row r="3504">
          <cell r="B3504" t="str">
            <v>Valandovo</v>
          </cell>
        </row>
        <row r="3505">
          <cell r="B3505" t="str">
            <v>Vasilevo</v>
          </cell>
        </row>
        <row r="3506">
          <cell r="B3506" t="str">
            <v>Gevgelija</v>
          </cell>
        </row>
        <row r="3507">
          <cell r="B3507" t="str">
            <v>Dojran</v>
          </cell>
        </row>
        <row r="3508">
          <cell r="B3508" t="str">
            <v>Konče</v>
          </cell>
        </row>
        <row r="3509">
          <cell r="B3509" t="str">
            <v>Novo Selo</v>
          </cell>
        </row>
        <row r="3510">
          <cell r="B3510" t="str">
            <v>Radoviš</v>
          </cell>
        </row>
        <row r="3511">
          <cell r="B3511" t="str">
            <v>Strumica</v>
          </cell>
        </row>
        <row r="3512">
          <cell r="B3512" t="str">
            <v>Bitola</v>
          </cell>
        </row>
        <row r="3513">
          <cell r="B3513" t="str">
            <v>Demir Hisar</v>
          </cell>
        </row>
        <row r="3514">
          <cell r="B3514" t="str">
            <v>Dolneni</v>
          </cell>
        </row>
        <row r="3515">
          <cell r="B3515" t="str">
            <v>Krivogaštani</v>
          </cell>
        </row>
        <row r="3516">
          <cell r="B3516" t="str">
            <v>Kruševo</v>
          </cell>
        </row>
        <row r="3517">
          <cell r="B3517" t="str">
            <v>Mogila</v>
          </cell>
        </row>
        <row r="3518">
          <cell r="B3518" t="str">
            <v>Novaci</v>
          </cell>
        </row>
        <row r="3519">
          <cell r="B3519" t="str">
            <v>Prilep</v>
          </cell>
        </row>
        <row r="3520">
          <cell r="B3520" t="str">
            <v>Resen</v>
          </cell>
        </row>
        <row r="3521">
          <cell r="B3521" t="str">
            <v>Bogovinje</v>
          </cell>
        </row>
        <row r="3522">
          <cell r="B3522" t="str">
            <v>Brvenica</v>
          </cell>
        </row>
        <row r="3523">
          <cell r="B3523" t="str">
            <v>Vrapčište</v>
          </cell>
        </row>
        <row r="3524">
          <cell r="B3524" t="str">
            <v>Gostivar</v>
          </cell>
        </row>
        <row r="3525">
          <cell r="B3525" t="str">
            <v>Želino</v>
          </cell>
        </row>
        <row r="3526">
          <cell r="B3526" t="str">
            <v>Jegunovce</v>
          </cell>
        </row>
        <row r="3527">
          <cell r="B3527" t="str">
            <v>Mavrovo i Rostuše</v>
          </cell>
        </row>
        <row r="3528">
          <cell r="B3528" t="str">
            <v>Tearce</v>
          </cell>
        </row>
        <row r="3529">
          <cell r="B3529" t="str">
            <v>Tetovo</v>
          </cell>
        </row>
        <row r="3530">
          <cell r="B3530" t="str">
            <v>Kratovo</v>
          </cell>
        </row>
        <row r="3531">
          <cell r="B3531" t="str">
            <v>Kriva Palanka</v>
          </cell>
        </row>
        <row r="3532">
          <cell r="B3532" t="str">
            <v>Kumanovo</v>
          </cell>
        </row>
        <row r="3533">
          <cell r="B3533" t="str">
            <v>Lipkovo</v>
          </cell>
        </row>
        <row r="3534">
          <cell r="B3534" t="str">
            <v>Rankovce</v>
          </cell>
        </row>
        <row r="3535">
          <cell r="B3535" t="str">
            <v>Staro Nagoričane</v>
          </cell>
        </row>
        <row r="3536">
          <cell r="B3536" t="str">
            <v>Aerodrom †</v>
          </cell>
        </row>
        <row r="3537">
          <cell r="B3537" t="str">
            <v>Aračinovo</v>
          </cell>
        </row>
        <row r="3538">
          <cell r="B3538" t="str">
            <v>Butel †</v>
          </cell>
        </row>
        <row r="3539">
          <cell r="B3539" t="str">
            <v>Gazi Baba †</v>
          </cell>
        </row>
        <row r="3540">
          <cell r="B3540" t="str">
            <v>Gjorče Petrov †</v>
          </cell>
        </row>
        <row r="3541">
          <cell r="B3541" t="str">
            <v>Zelenikovo</v>
          </cell>
        </row>
        <row r="3542">
          <cell r="B3542" t="str">
            <v>Ilinden</v>
          </cell>
        </row>
        <row r="3543">
          <cell r="B3543" t="str">
            <v>Karpoš †</v>
          </cell>
        </row>
        <row r="3544">
          <cell r="B3544" t="str">
            <v>Kisela Voda †</v>
          </cell>
        </row>
        <row r="3545">
          <cell r="B3545" t="str">
            <v>Petrovec</v>
          </cell>
        </row>
        <row r="3546">
          <cell r="B3546" t="str">
            <v>Saraj †</v>
          </cell>
        </row>
        <row r="3547">
          <cell r="B3547" t="str">
            <v>Sopište</v>
          </cell>
        </row>
        <row r="3548">
          <cell r="B3548" t="str">
            <v>Studeničani</v>
          </cell>
        </row>
        <row r="3549">
          <cell r="B3549" t="str">
            <v>Centar †</v>
          </cell>
        </row>
        <row r="3550">
          <cell r="B3550" t="str">
            <v>Čair †</v>
          </cell>
        </row>
        <row r="3551">
          <cell r="B3551" t="str">
            <v>Čučer-Sandevo</v>
          </cell>
        </row>
        <row r="3552">
          <cell r="B3552" t="str">
            <v>Šuto Orizari †</v>
          </cell>
        </row>
        <row r="3553">
          <cell r="B3553" t="str">
            <v>Kayes</v>
          </cell>
        </row>
        <row r="3554">
          <cell r="B3554" t="str">
            <v>Taoudénit</v>
          </cell>
        </row>
        <row r="3555">
          <cell r="B3555" t="str">
            <v>Koulikoro</v>
          </cell>
        </row>
        <row r="3556">
          <cell r="B3556" t="str">
            <v>Sikasso</v>
          </cell>
        </row>
        <row r="3557">
          <cell r="B3557" t="str">
            <v>Ségou</v>
          </cell>
        </row>
        <row r="3558">
          <cell r="B3558" t="str">
            <v>Mopti</v>
          </cell>
        </row>
        <row r="3559">
          <cell r="B3559" t="str">
            <v>Tombouctou</v>
          </cell>
        </row>
        <row r="3560">
          <cell r="B3560" t="str">
            <v>Gao</v>
          </cell>
        </row>
        <row r="3561">
          <cell r="B3561" t="str">
            <v>Kidal</v>
          </cell>
        </row>
        <row r="3562">
          <cell r="B3562" t="str">
            <v>Ménaka</v>
          </cell>
        </row>
        <row r="3563">
          <cell r="B3563" t="str">
            <v>Bamako</v>
          </cell>
        </row>
        <row r="3564">
          <cell r="B3564" t="str">
            <v>Sagaing</v>
          </cell>
        </row>
        <row r="3565">
          <cell r="B3565" t="str">
            <v>Bago</v>
          </cell>
        </row>
        <row r="3566">
          <cell r="B3566" t="str">
            <v>Magway</v>
          </cell>
        </row>
        <row r="3567">
          <cell r="B3567" t="str">
            <v>Mandalay</v>
          </cell>
        </row>
        <row r="3568">
          <cell r="B3568" t="str">
            <v>Tanintharyi</v>
          </cell>
        </row>
        <row r="3569">
          <cell r="B3569" t="str">
            <v>Yangon</v>
          </cell>
        </row>
        <row r="3570">
          <cell r="B3570" t="str">
            <v>Ayeyarwady</v>
          </cell>
        </row>
        <row r="3571">
          <cell r="B3571" t="str">
            <v>Kachin</v>
          </cell>
        </row>
        <row r="3572">
          <cell r="B3572" t="str">
            <v>Kayah</v>
          </cell>
        </row>
        <row r="3573">
          <cell r="B3573" t="str">
            <v>Kayin</v>
          </cell>
        </row>
        <row r="3574">
          <cell r="B3574" t="str">
            <v>Chin</v>
          </cell>
        </row>
        <row r="3575">
          <cell r="B3575" t="str">
            <v>Mon</v>
          </cell>
        </row>
        <row r="3576">
          <cell r="B3576" t="str">
            <v>Rakhine</v>
          </cell>
        </row>
        <row r="3577">
          <cell r="B3577" t="str">
            <v>Shan</v>
          </cell>
        </row>
        <row r="3578">
          <cell r="B3578" t="str">
            <v>Nay Pyi Taw</v>
          </cell>
        </row>
        <row r="3579">
          <cell r="B3579" t="str">
            <v>Orhon</v>
          </cell>
        </row>
        <row r="3580">
          <cell r="B3580" t="str">
            <v>Darhan uul</v>
          </cell>
        </row>
        <row r="3581">
          <cell r="B3581" t="str">
            <v>Hentiy</v>
          </cell>
        </row>
        <row r="3582">
          <cell r="B3582" t="str">
            <v>Hövsgöl</v>
          </cell>
        </row>
        <row r="3583">
          <cell r="B3583" t="str">
            <v>Hovd</v>
          </cell>
        </row>
        <row r="3584">
          <cell r="B3584" t="str">
            <v>Uvs</v>
          </cell>
        </row>
        <row r="3585">
          <cell r="B3585" t="str">
            <v>Töv</v>
          </cell>
        </row>
        <row r="3586">
          <cell r="B3586" t="str">
            <v>Selenge</v>
          </cell>
        </row>
        <row r="3587">
          <cell r="B3587" t="str">
            <v>Sühbaatar</v>
          </cell>
        </row>
        <row r="3588">
          <cell r="B3588" t="str">
            <v>Ömnögovĭ</v>
          </cell>
        </row>
        <row r="3589">
          <cell r="B3589" t="str">
            <v>Övörhangay</v>
          </cell>
        </row>
        <row r="3590">
          <cell r="B3590" t="str">
            <v>Dzavhan</v>
          </cell>
        </row>
        <row r="3591">
          <cell r="B3591" t="str">
            <v>Dundgovĭ</v>
          </cell>
        </row>
        <row r="3592">
          <cell r="B3592" t="str">
            <v>Dornod</v>
          </cell>
        </row>
        <row r="3593">
          <cell r="B3593" t="str">
            <v>Dornogovĭ</v>
          </cell>
        </row>
        <row r="3594">
          <cell r="B3594" t="str">
            <v>Govĭ-Sümber</v>
          </cell>
        </row>
        <row r="3595">
          <cell r="B3595" t="str">
            <v>Govĭ-Altay</v>
          </cell>
        </row>
        <row r="3596">
          <cell r="B3596" t="str">
            <v>Bulgan</v>
          </cell>
        </row>
        <row r="3597">
          <cell r="B3597" t="str">
            <v>Bayanhongor</v>
          </cell>
        </row>
        <row r="3598">
          <cell r="B3598" t="str">
            <v>Bayan-Ölgiy</v>
          </cell>
        </row>
        <row r="3599">
          <cell r="B3599" t="str">
            <v>Arhangay</v>
          </cell>
        </row>
        <row r="3600">
          <cell r="B3600" t="str">
            <v>Ulaanbaatar</v>
          </cell>
        </row>
        <row r="3601">
          <cell r="B3601" t="str">
            <v>Hodh ech Chargui</v>
          </cell>
        </row>
        <row r="3602">
          <cell r="B3602" t="str">
            <v>Hodh el Gharbi</v>
          </cell>
        </row>
        <row r="3603">
          <cell r="B3603" t="str">
            <v>Assaba</v>
          </cell>
        </row>
        <row r="3604">
          <cell r="B3604" t="str">
            <v>Gorgol</v>
          </cell>
        </row>
        <row r="3605">
          <cell r="B3605" t="str">
            <v>Brakna</v>
          </cell>
        </row>
        <row r="3606">
          <cell r="B3606" t="str">
            <v>Trarza</v>
          </cell>
        </row>
        <row r="3607">
          <cell r="B3607" t="str">
            <v>Adrar</v>
          </cell>
        </row>
        <row r="3608">
          <cell r="B3608" t="str">
            <v>Dakhlet Nouâdhibou</v>
          </cell>
        </row>
        <row r="3609">
          <cell r="B3609" t="str">
            <v>Tagant</v>
          </cell>
        </row>
        <row r="3610">
          <cell r="B3610" t="str">
            <v>Guidimaka</v>
          </cell>
        </row>
        <row r="3611">
          <cell r="B3611" t="str">
            <v>Tiris Zemmour</v>
          </cell>
        </row>
        <row r="3612">
          <cell r="B3612" t="str">
            <v>Inchiri</v>
          </cell>
        </row>
        <row r="3613">
          <cell r="B3613" t="str">
            <v>Nuwākshūţ al Gharbīyah</v>
          </cell>
        </row>
        <row r="3614">
          <cell r="B3614" t="str">
            <v>Nouakchott Ouest</v>
          </cell>
        </row>
        <row r="3615">
          <cell r="B3615" t="str">
            <v>Nuwākshūţ ash Shamālīyah</v>
          </cell>
        </row>
        <row r="3616">
          <cell r="B3616" t="str">
            <v>Nouakchott Nord</v>
          </cell>
        </row>
        <row r="3617">
          <cell r="B3617" t="str">
            <v>Nuwākshūţ al Janūbīyah</v>
          </cell>
        </row>
        <row r="3618">
          <cell r="B3618" t="str">
            <v>Nouakchott Sud</v>
          </cell>
        </row>
        <row r="3619">
          <cell r="B3619" t="str">
            <v>Attard</v>
          </cell>
        </row>
        <row r="3620">
          <cell r="B3620" t="str">
            <v>Attard</v>
          </cell>
        </row>
        <row r="3621">
          <cell r="B3621" t="str">
            <v>Balzan</v>
          </cell>
        </row>
        <row r="3622">
          <cell r="B3622" t="str">
            <v>Balzan</v>
          </cell>
        </row>
        <row r="3623">
          <cell r="B3623" t="str">
            <v>Birgu</v>
          </cell>
        </row>
        <row r="3624">
          <cell r="B3624" t="str">
            <v>Birgu</v>
          </cell>
        </row>
        <row r="3625">
          <cell r="B3625" t="str">
            <v>Birkirkara</v>
          </cell>
        </row>
        <row r="3626">
          <cell r="B3626" t="str">
            <v>Birkirkara</v>
          </cell>
        </row>
        <row r="3627">
          <cell r="B3627" t="str">
            <v>Birżebbuġa</v>
          </cell>
        </row>
        <row r="3628">
          <cell r="B3628" t="str">
            <v>Birżebbuġa</v>
          </cell>
        </row>
        <row r="3629">
          <cell r="B3629" t="str">
            <v>Bormla</v>
          </cell>
        </row>
        <row r="3630">
          <cell r="B3630" t="str">
            <v>Bormla</v>
          </cell>
        </row>
        <row r="3631">
          <cell r="B3631" t="str">
            <v>Dingli</v>
          </cell>
        </row>
        <row r="3632">
          <cell r="B3632" t="str">
            <v>Dingli</v>
          </cell>
        </row>
        <row r="3633">
          <cell r="B3633" t="str">
            <v>Fgura</v>
          </cell>
        </row>
        <row r="3634">
          <cell r="B3634" t="str">
            <v>Fgura</v>
          </cell>
        </row>
        <row r="3635">
          <cell r="B3635" t="str">
            <v>Floriana</v>
          </cell>
        </row>
        <row r="3636">
          <cell r="B3636" t="str">
            <v>Floriana</v>
          </cell>
        </row>
        <row r="3637">
          <cell r="B3637" t="str">
            <v>Fontana</v>
          </cell>
        </row>
        <row r="3638">
          <cell r="B3638" t="str">
            <v>Fontana</v>
          </cell>
        </row>
        <row r="3639">
          <cell r="B3639" t="str">
            <v>Gudja</v>
          </cell>
        </row>
        <row r="3640">
          <cell r="B3640" t="str">
            <v>Gudja</v>
          </cell>
        </row>
        <row r="3641">
          <cell r="B3641" t="str">
            <v>Gżira</v>
          </cell>
        </row>
        <row r="3642">
          <cell r="B3642" t="str">
            <v>Gżira</v>
          </cell>
        </row>
        <row r="3643">
          <cell r="B3643" t="str">
            <v>Għajnsielem</v>
          </cell>
        </row>
        <row r="3644">
          <cell r="B3644" t="str">
            <v>Għajnsielem</v>
          </cell>
        </row>
        <row r="3645">
          <cell r="B3645" t="str">
            <v>Għarb</v>
          </cell>
        </row>
        <row r="3646">
          <cell r="B3646" t="str">
            <v>Għarb</v>
          </cell>
        </row>
        <row r="3647">
          <cell r="B3647" t="str">
            <v>Għargħur</v>
          </cell>
        </row>
        <row r="3648">
          <cell r="B3648" t="str">
            <v>Għargħur</v>
          </cell>
        </row>
        <row r="3649">
          <cell r="B3649" t="str">
            <v>Għasri</v>
          </cell>
        </row>
        <row r="3650">
          <cell r="B3650" t="str">
            <v>Għasri</v>
          </cell>
        </row>
        <row r="3651">
          <cell r="B3651" t="str">
            <v>Għaxaq</v>
          </cell>
        </row>
        <row r="3652">
          <cell r="B3652" t="str">
            <v>Għaxaq</v>
          </cell>
        </row>
        <row r="3653">
          <cell r="B3653" t="str">
            <v>Ħamrun</v>
          </cell>
        </row>
        <row r="3654">
          <cell r="B3654" t="str">
            <v>Ħamrun</v>
          </cell>
        </row>
        <row r="3655">
          <cell r="B3655" t="str">
            <v>Iklin</v>
          </cell>
        </row>
        <row r="3656">
          <cell r="B3656" t="str">
            <v>Iklin</v>
          </cell>
        </row>
        <row r="3657">
          <cell r="B3657" t="str">
            <v>Isla</v>
          </cell>
        </row>
        <row r="3658">
          <cell r="B3658" t="str">
            <v>Isla</v>
          </cell>
        </row>
        <row r="3659">
          <cell r="B3659" t="str">
            <v>Kalkara</v>
          </cell>
        </row>
        <row r="3660">
          <cell r="B3660" t="str">
            <v>Kalkara</v>
          </cell>
        </row>
        <row r="3661">
          <cell r="B3661" t="str">
            <v>Kerċem</v>
          </cell>
        </row>
        <row r="3662">
          <cell r="B3662" t="str">
            <v>Kerċem</v>
          </cell>
        </row>
        <row r="3663">
          <cell r="B3663" t="str">
            <v>Kirkop</v>
          </cell>
        </row>
        <row r="3664">
          <cell r="B3664" t="str">
            <v>Kirkop</v>
          </cell>
        </row>
        <row r="3665">
          <cell r="B3665" t="str">
            <v>Lija</v>
          </cell>
        </row>
        <row r="3666">
          <cell r="B3666" t="str">
            <v>Lija</v>
          </cell>
        </row>
        <row r="3667">
          <cell r="B3667" t="str">
            <v>Luqa</v>
          </cell>
        </row>
        <row r="3668">
          <cell r="B3668" t="str">
            <v>Luqa</v>
          </cell>
        </row>
        <row r="3669">
          <cell r="B3669" t="str">
            <v>Marsa</v>
          </cell>
        </row>
        <row r="3670">
          <cell r="B3670" t="str">
            <v>Marsa</v>
          </cell>
        </row>
        <row r="3671">
          <cell r="B3671" t="str">
            <v>Marsaskala</v>
          </cell>
        </row>
        <row r="3672">
          <cell r="B3672" t="str">
            <v>Marsaskala</v>
          </cell>
        </row>
        <row r="3673">
          <cell r="B3673" t="str">
            <v>Marsaxlokk</v>
          </cell>
        </row>
        <row r="3674">
          <cell r="B3674" t="str">
            <v>Marsaxlokk</v>
          </cell>
        </row>
        <row r="3675">
          <cell r="B3675" t="str">
            <v>Mdina</v>
          </cell>
        </row>
        <row r="3676">
          <cell r="B3676" t="str">
            <v>Mdina</v>
          </cell>
        </row>
        <row r="3677">
          <cell r="B3677" t="str">
            <v>Mellieħa</v>
          </cell>
        </row>
        <row r="3678">
          <cell r="B3678" t="str">
            <v>Mellieħa</v>
          </cell>
        </row>
        <row r="3679">
          <cell r="B3679" t="str">
            <v>Mġarr</v>
          </cell>
        </row>
        <row r="3680">
          <cell r="B3680" t="str">
            <v>Mġarr</v>
          </cell>
        </row>
        <row r="3681">
          <cell r="B3681" t="str">
            <v>Mosta</v>
          </cell>
        </row>
        <row r="3682">
          <cell r="B3682" t="str">
            <v>Mosta</v>
          </cell>
        </row>
        <row r="3683">
          <cell r="B3683" t="str">
            <v>Mqabba</v>
          </cell>
        </row>
        <row r="3684">
          <cell r="B3684" t="str">
            <v>Mqabba</v>
          </cell>
        </row>
        <row r="3685">
          <cell r="B3685" t="str">
            <v>Msida</v>
          </cell>
        </row>
        <row r="3686">
          <cell r="B3686" t="str">
            <v>Msida</v>
          </cell>
        </row>
        <row r="3687">
          <cell r="B3687" t="str">
            <v>Mtarfa</v>
          </cell>
        </row>
        <row r="3688">
          <cell r="B3688" t="str">
            <v>Mtarfa</v>
          </cell>
        </row>
        <row r="3689">
          <cell r="B3689" t="str">
            <v>Munxar</v>
          </cell>
        </row>
        <row r="3690">
          <cell r="B3690" t="str">
            <v>Munxar</v>
          </cell>
        </row>
        <row r="3691">
          <cell r="B3691" t="str">
            <v>Nadur</v>
          </cell>
        </row>
        <row r="3692">
          <cell r="B3692" t="str">
            <v>Nadur</v>
          </cell>
        </row>
        <row r="3693">
          <cell r="B3693" t="str">
            <v>Naxxar</v>
          </cell>
        </row>
        <row r="3694">
          <cell r="B3694" t="str">
            <v>Naxxar</v>
          </cell>
        </row>
        <row r="3695">
          <cell r="B3695" t="str">
            <v>Paola</v>
          </cell>
        </row>
        <row r="3696">
          <cell r="B3696" t="str">
            <v>Paola</v>
          </cell>
        </row>
        <row r="3697">
          <cell r="B3697" t="str">
            <v>Pembroke</v>
          </cell>
        </row>
        <row r="3698">
          <cell r="B3698" t="str">
            <v>Pembroke</v>
          </cell>
        </row>
        <row r="3699">
          <cell r="B3699" t="str">
            <v>Pietà</v>
          </cell>
        </row>
        <row r="3700">
          <cell r="B3700" t="str">
            <v>Pietà</v>
          </cell>
        </row>
        <row r="3701">
          <cell r="B3701" t="str">
            <v>Qala</v>
          </cell>
        </row>
        <row r="3702">
          <cell r="B3702" t="str">
            <v>Qala</v>
          </cell>
        </row>
        <row r="3703">
          <cell r="B3703" t="str">
            <v>Qormi</v>
          </cell>
        </row>
        <row r="3704">
          <cell r="B3704" t="str">
            <v>Qormi</v>
          </cell>
        </row>
        <row r="3705">
          <cell r="B3705" t="str">
            <v>Qrendi</v>
          </cell>
        </row>
        <row r="3706">
          <cell r="B3706" t="str">
            <v>Qrendi</v>
          </cell>
        </row>
        <row r="3707">
          <cell r="B3707" t="str">
            <v>Rabat Gozo</v>
          </cell>
        </row>
        <row r="3708">
          <cell r="B3708" t="str">
            <v>Rabat Għawdex</v>
          </cell>
        </row>
        <row r="3709">
          <cell r="B3709" t="str">
            <v>Rabat Malta</v>
          </cell>
        </row>
        <row r="3710">
          <cell r="B3710" t="str">
            <v>Rabat Malta</v>
          </cell>
        </row>
        <row r="3711">
          <cell r="B3711" t="str">
            <v>Safi</v>
          </cell>
        </row>
        <row r="3712">
          <cell r="B3712" t="str">
            <v>Safi</v>
          </cell>
        </row>
        <row r="3713">
          <cell r="B3713" t="str">
            <v>Saint Julian's</v>
          </cell>
        </row>
        <row r="3714">
          <cell r="B3714" t="str">
            <v>San Ġiljan</v>
          </cell>
        </row>
        <row r="3715">
          <cell r="B3715" t="str">
            <v>Saint John</v>
          </cell>
        </row>
        <row r="3716">
          <cell r="B3716" t="str">
            <v>San Ġwann</v>
          </cell>
        </row>
        <row r="3717">
          <cell r="B3717" t="str">
            <v>Saint Lawrence</v>
          </cell>
        </row>
        <row r="3718">
          <cell r="B3718" t="str">
            <v>San Lawrenz</v>
          </cell>
        </row>
        <row r="3719">
          <cell r="B3719" t="str">
            <v>Saint Paul's Bay</v>
          </cell>
        </row>
        <row r="3720">
          <cell r="B3720" t="str">
            <v>San Pawl il-Baħar</v>
          </cell>
        </row>
        <row r="3721">
          <cell r="B3721" t="str">
            <v>Sannat</v>
          </cell>
        </row>
        <row r="3722">
          <cell r="B3722" t="str">
            <v>Sannat</v>
          </cell>
        </row>
        <row r="3723">
          <cell r="B3723" t="str">
            <v>Saint Lucia's</v>
          </cell>
        </row>
        <row r="3724">
          <cell r="B3724" t="str">
            <v>Santa Luċija</v>
          </cell>
        </row>
        <row r="3725">
          <cell r="B3725" t="str">
            <v>Santa Venera</v>
          </cell>
        </row>
        <row r="3726">
          <cell r="B3726" t="str">
            <v>Santa Venera</v>
          </cell>
        </row>
        <row r="3727">
          <cell r="B3727" t="str">
            <v>Siġġiewi</v>
          </cell>
        </row>
        <row r="3728">
          <cell r="B3728" t="str">
            <v>Siġġiewi</v>
          </cell>
        </row>
        <row r="3729">
          <cell r="B3729" t="str">
            <v>Sliema</v>
          </cell>
        </row>
        <row r="3730">
          <cell r="B3730" t="str">
            <v>Sliema</v>
          </cell>
        </row>
        <row r="3731">
          <cell r="B3731" t="str">
            <v>Swieqi</v>
          </cell>
        </row>
        <row r="3732">
          <cell r="B3732" t="str">
            <v>Swieqi</v>
          </cell>
        </row>
        <row r="3733">
          <cell r="B3733" t="str">
            <v>Ta' Xbiex</v>
          </cell>
        </row>
        <row r="3734">
          <cell r="B3734" t="str">
            <v>Ta' Xbiex</v>
          </cell>
        </row>
        <row r="3735">
          <cell r="B3735" t="str">
            <v>Tarxien</v>
          </cell>
        </row>
        <row r="3736">
          <cell r="B3736" t="str">
            <v>Tarxien</v>
          </cell>
        </row>
        <row r="3737">
          <cell r="B3737" t="str">
            <v>Valletta</v>
          </cell>
        </row>
        <row r="3738">
          <cell r="B3738" t="str">
            <v>Valletta</v>
          </cell>
        </row>
        <row r="3739">
          <cell r="B3739" t="str">
            <v>Xagħra</v>
          </cell>
        </row>
        <row r="3740">
          <cell r="B3740" t="str">
            <v>Xagħra</v>
          </cell>
        </row>
        <row r="3741">
          <cell r="B3741" t="str">
            <v>Xewkija</v>
          </cell>
        </row>
        <row r="3742">
          <cell r="B3742" t="str">
            <v>Xewkija</v>
          </cell>
        </row>
        <row r="3743">
          <cell r="B3743" t="str">
            <v>Xgħajra</v>
          </cell>
        </row>
        <row r="3744">
          <cell r="B3744" t="str">
            <v>Xgħajra</v>
          </cell>
        </row>
        <row r="3745">
          <cell r="B3745" t="str">
            <v>Żabbar</v>
          </cell>
        </row>
        <row r="3746">
          <cell r="B3746" t="str">
            <v>Żabbar</v>
          </cell>
        </row>
        <row r="3747">
          <cell r="B3747" t="str">
            <v>Żebbuġ Gozo</v>
          </cell>
        </row>
        <row r="3748">
          <cell r="B3748" t="str">
            <v>Żebbuġ Għawdex</v>
          </cell>
        </row>
        <row r="3749">
          <cell r="B3749" t="str">
            <v>Żebbuġ Malta</v>
          </cell>
        </row>
        <row r="3750">
          <cell r="B3750" t="str">
            <v>Żebbuġ Malta</v>
          </cell>
        </row>
        <row r="3751">
          <cell r="B3751" t="str">
            <v>Żejtun</v>
          </cell>
        </row>
        <row r="3752">
          <cell r="B3752" t="str">
            <v>Żejtun</v>
          </cell>
        </row>
        <row r="3753">
          <cell r="B3753" t="str">
            <v>Żurrieq</v>
          </cell>
        </row>
        <row r="3754">
          <cell r="B3754" t="str">
            <v>Żurrieq</v>
          </cell>
        </row>
        <row r="3755">
          <cell r="B3755" t="str">
            <v>Beau Bassin-Rose Hill</v>
          </cell>
        </row>
        <row r="3756">
          <cell r="B3756" t="str">
            <v>Curepipe</v>
          </cell>
        </row>
        <row r="3757">
          <cell r="B3757" t="str">
            <v>Port Louis</v>
          </cell>
        </row>
        <row r="3758">
          <cell r="B3758" t="str">
            <v>Quatre Bornes</v>
          </cell>
        </row>
        <row r="3759">
          <cell r="B3759" t="str">
            <v>Vacoas-Phoenix</v>
          </cell>
        </row>
        <row r="3760">
          <cell r="B3760" t="str">
            <v>Black River</v>
          </cell>
        </row>
        <row r="3761">
          <cell r="B3761" t="str">
            <v>Flacq</v>
          </cell>
        </row>
        <row r="3762">
          <cell r="B3762" t="str">
            <v>Grand Port</v>
          </cell>
        </row>
        <row r="3763">
          <cell r="B3763" t="str">
            <v>Moka</v>
          </cell>
        </row>
        <row r="3764">
          <cell r="B3764" t="str">
            <v>Pamplemousses</v>
          </cell>
        </row>
        <row r="3765">
          <cell r="B3765" t="str">
            <v>Port Louis</v>
          </cell>
        </row>
        <row r="3766">
          <cell r="B3766" t="str">
            <v>Plaines Wilhems</v>
          </cell>
        </row>
        <row r="3767">
          <cell r="B3767" t="str">
            <v>Rivière du Rempart</v>
          </cell>
        </row>
        <row r="3768">
          <cell r="B3768" t="str">
            <v>Savanne</v>
          </cell>
        </row>
        <row r="3769">
          <cell r="B3769" t="str">
            <v>Agalega Islands</v>
          </cell>
        </row>
        <row r="3770">
          <cell r="B3770" t="str">
            <v>Cargados Carajos Shoals</v>
          </cell>
        </row>
        <row r="3771">
          <cell r="B3771" t="str">
            <v>Rodrigues Island</v>
          </cell>
        </row>
        <row r="3772">
          <cell r="B3772" t="str">
            <v>Ariatholhu Dhekunuburi</v>
          </cell>
        </row>
        <row r="3773">
          <cell r="B3773" t="str">
            <v>South Ari Atoll</v>
          </cell>
        </row>
        <row r="3774">
          <cell r="B3774" t="str">
            <v>Ariatholhu Uthuruburi</v>
          </cell>
        </row>
        <row r="3775">
          <cell r="B3775" t="str">
            <v>North Ari Atoll</v>
          </cell>
        </row>
        <row r="3776">
          <cell r="B3776" t="str">
            <v>Faadhippolhu</v>
          </cell>
        </row>
        <row r="3777">
          <cell r="B3777" t="str">
            <v>Faadhippolhu</v>
          </cell>
        </row>
        <row r="3778">
          <cell r="B3778" t="str">
            <v>Felidheatholhu</v>
          </cell>
        </row>
        <row r="3779">
          <cell r="B3779" t="str">
            <v>Felidhu Atoll</v>
          </cell>
        </row>
        <row r="3780">
          <cell r="B3780" t="str">
            <v>Hahdhunmathi</v>
          </cell>
        </row>
        <row r="3781">
          <cell r="B3781" t="str">
            <v>Hahdhunmathi</v>
          </cell>
        </row>
        <row r="3782">
          <cell r="B3782" t="str">
            <v>Thiladhunmathee Uthuruburi</v>
          </cell>
        </row>
        <row r="3783">
          <cell r="B3783" t="str">
            <v>North Thiladhunmathi</v>
          </cell>
        </row>
        <row r="3784">
          <cell r="B3784" t="str">
            <v>Kolhumadulu</v>
          </cell>
        </row>
        <row r="3785">
          <cell r="B3785" t="str">
            <v>Kolhumadulu</v>
          </cell>
        </row>
        <row r="3786">
          <cell r="B3786" t="str">
            <v>Mulakatholhu</v>
          </cell>
        </row>
        <row r="3787">
          <cell r="B3787" t="str">
            <v>Mulaku Atoll</v>
          </cell>
        </row>
        <row r="3788">
          <cell r="B3788" t="str">
            <v>Maalhosmadulu Uthuruburi</v>
          </cell>
        </row>
        <row r="3789">
          <cell r="B3789" t="str">
            <v>North Maalhosmadulu</v>
          </cell>
        </row>
        <row r="3790">
          <cell r="B3790" t="str">
            <v>Nilandheatholhu Uthuruburi</v>
          </cell>
        </row>
        <row r="3791">
          <cell r="B3791" t="str">
            <v>North Nilandhe Atoll</v>
          </cell>
        </row>
        <row r="3792">
          <cell r="B3792" t="str">
            <v>Nilandheatholhu Dhekunuburi</v>
          </cell>
        </row>
        <row r="3793">
          <cell r="B3793" t="str">
            <v>South Nilandhe Atoll</v>
          </cell>
        </row>
        <row r="3794">
          <cell r="B3794" t="str">
            <v>Maalhosmadulu Dhekunuburi</v>
          </cell>
        </row>
        <row r="3795">
          <cell r="B3795" t="str">
            <v>South Maalhosmadulu</v>
          </cell>
        </row>
        <row r="3796">
          <cell r="B3796" t="str">
            <v>Thiladhunmathee Dhekunuburi</v>
          </cell>
        </row>
        <row r="3797">
          <cell r="B3797" t="str">
            <v>South Thiladhunmathi</v>
          </cell>
        </row>
        <row r="3798">
          <cell r="B3798" t="str">
            <v>Miladhunmadulu Uthuruburi</v>
          </cell>
        </row>
        <row r="3799">
          <cell r="B3799" t="str">
            <v>North Miladhunmadulu</v>
          </cell>
        </row>
        <row r="3800">
          <cell r="B3800" t="str">
            <v>Miladhunmadulu Dhekunuburi</v>
          </cell>
        </row>
        <row r="3801">
          <cell r="B3801" t="str">
            <v>South Miladhunmadulu</v>
          </cell>
        </row>
        <row r="3802">
          <cell r="B3802" t="str">
            <v>Maaleatholhu</v>
          </cell>
        </row>
        <row r="3803">
          <cell r="B3803" t="str">
            <v>Male Atoll</v>
          </cell>
        </row>
        <row r="3804">
          <cell r="B3804" t="str">
            <v>Huvadhuatholhu Uthuruburi</v>
          </cell>
        </row>
        <row r="3805">
          <cell r="B3805" t="str">
            <v>North Huvadhu Atoll</v>
          </cell>
        </row>
        <row r="3806">
          <cell r="B3806" t="str">
            <v>Huvadhuatholhu Dhekunuburi</v>
          </cell>
        </row>
        <row r="3807">
          <cell r="B3807" t="str">
            <v>South Huvadhu Atoll</v>
          </cell>
        </row>
        <row r="3808">
          <cell r="B3808" t="str">
            <v>Fuvammulah</v>
          </cell>
        </row>
        <row r="3809">
          <cell r="B3809" t="str">
            <v>Fuvammulah</v>
          </cell>
        </row>
        <row r="3810">
          <cell r="B3810" t="str">
            <v>Addu</v>
          </cell>
        </row>
        <row r="3811">
          <cell r="B3811" t="str">
            <v>Addu City</v>
          </cell>
        </row>
        <row r="3812">
          <cell r="B3812" t="str">
            <v>Maale</v>
          </cell>
        </row>
        <row r="3813">
          <cell r="B3813" t="str">
            <v>Male</v>
          </cell>
        </row>
        <row r="3814">
          <cell r="B3814" t="str">
            <v>Central Region</v>
          </cell>
        </row>
        <row r="3815">
          <cell r="B3815" t="str">
            <v>Chapakati</v>
          </cell>
        </row>
        <row r="3816">
          <cell r="B3816" t="str">
            <v>Dedza</v>
          </cell>
        </row>
        <row r="3817">
          <cell r="B3817" t="str">
            <v>Dedza</v>
          </cell>
        </row>
        <row r="3818">
          <cell r="B3818" t="str">
            <v>Dowa</v>
          </cell>
        </row>
        <row r="3819">
          <cell r="B3819" t="str">
            <v>Dowa</v>
          </cell>
        </row>
        <row r="3820">
          <cell r="B3820" t="str">
            <v>Kasungu</v>
          </cell>
        </row>
        <row r="3821">
          <cell r="B3821" t="str">
            <v>Kasungu</v>
          </cell>
        </row>
        <row r="3822">
          <cell r="B3822" t="str">
            <v>Lilongwe</v>
          </cell>
        </row>
        <row r="3823">
          <cell r="B3823" t="str">
            <v>Lilongwe</v>
          </cell>
        </row>
        <row r="3824">
          <cell r="B3824" t="str">
            <v>Mchinji</v>
          </cell>
        </row>
        <row r="3825">
          <cell r="B3825" t="str">
            <v>Mchinji</v>
          </cell>
        </row>
        <row r="3826">
          <cell r="B3826" t="str">
            <v>Ntchisi</v>
          </cell>
        </row>
        <row r="3827">
          <cell r="B3827" t="str">
            <v>Ntchisi</v>
          </cell>
        </row>
        <row r="3828">
          <cell r="B3828" t="str">
            <v>Nkhotakota</v>
          </cell>
        </row>
        <row r="3829">
          <cell r="B3829" t="str">
            <v>Nkhotakota</v>
          </cell>
        </row>
        <row r="3830">
          <cell r="B3830" t="str">
            <v>Ntcheu</v>
          </cell>
        </row>
        <row r="3831">
          <cell r="B3831" t="str">
            <v>Ntcheu</v>
          </cell>
        </row>
        <row r="3832">
          <cell r="B3832" t="str">
            <v>Salima</v>
          </cell>
        </row>
        <row r="3833">
          <cell r="B3833" t="str">
            <v>Salima</v>
          </cell>
        </row>
        <row r="3834">
          <cell r="B3834" t="str">
            <v>Northern Region</v>
          </cell>
        </row>
        <row r="3835">
          <cell r="B3835" t="str">
            <v>Chakumpoto</v>
          </cell>
        </row>
        <row r="3836">
          <cell r="B3836" t="str">
            <v>Chitipa</v>
          </cell>
        </row>
        <row r="3837">
          <cell r="B3837" t="str">
            <v>Chitipa</v>
          </cell>
        </row>
        <row r="3838">
          <cell r="B3838" t="str">
            <v>Karonga</v>
          </cell>
        </row>
        <row r="3839">
          <cell r="B3839" t="str">
            <v>Karonga</v>
          </cell>
        </row>
        <row r="3840">
          <cell r="B3840" t="str">
            <v>Likoma</v>
          </cell>
        </row>
        <row r="3841">
          <cell r="B3841" t="str">
            <v>Likoma</v>
          </cell>
        </row>
        <row r="3842">
          <cell r="B3842" t="str">
            <v>Mzimba</v>
          </cell>
        </row>
        <row r="3843">
          <cell r="B3843" t="str">
            <v>Mzimba</v>
          </cell>
        </row>
        <row r="3844">
          <cell r="B3844" t="str">
            <v>Nkhata Bay</v>
          </cell>
        </row>
        <row r="3845">
          <cell r="B3845" t="str">
            <v>Nkhata Bay</v>
          </cell>
        </row>
        <row r="3846">
          <cell r="B3846" t="str">
            <v>Rumphi</v>
          </cell>
        </row>
        <row r="3847">
          <cell r="B3847" t="str">
            <v>Rumphi</v>
          </cell>
        </row>
        <row r="3848">
          <cell r="B3848" t="str">
            <v>Southern Region</v>
          </cell>
        </row>
        <row r="3849">
          <cell r="B3849" t="str">
            <v>Chakumwera</v>
          </cell>
        </row>
        <row r="3850">
          <cell r="B3850" t="str">
            <v>Balaka</v>
          </cell>
        </row>
        <row r="3851">
          <cell r="B3851" t="str">
            <v>Balaka</v>
          </cell>
        </row>
        <row r="3852">
          <cell r="B3852" t="str">
            <v>Blantyre</v>
          </cell>
        </row>
        <row r="3853">
          <cell r="B3853" t="str">
            <v>Blantyre</v>
          </cell>
        </row>
        <row r="3854">
          <cell r="B3854" t="str">
            <v>Chikwawa</v>
          </cell>
        </row>
        <row r="3855">
          <cell r="B3855" t="str">
            <v>Chikwawa</v>
          </cell>
        </row>
        <row r="3856">
          <cell r="B3856" t="str">
            <v>Chiradzulu</v>
          </cell>
        </row>
        <row r="3857">
          <cell r="B3857" t="str">
            <v>Chiradzulu</v>
          </cell>
        </row>
        <row r="3858">
          <cell r="B3858" t="str">
            <v>Mangochi</v>
          </cell>
        </row>
        <row r="3859">
          <cell r="B3859" t="str">
            <v>Mangochi</v>
          </cell>
        </row>
        <row r="3860">
          <cell r="B3860" t="str">
            <v>Machinga</v>
          </cell>
        </row>
        <row r="3861">
          <cell r="B3861" t="str">
            <v>Machinga</v>
          </cell>
        </row>
        <row r="3862">
          <cell r="B3862" t="str">
            <v>Mulanje</v>
          </cell>
        </row>
        <row r="3863">
          <cell r="B3863" t="str">
            <v>Mulanje</v>
          </cell>
        </row>
        <row r="3864">
          <cell r="B3864" t="str">
            <v>Mwanza</v>
          </cell>
        </row>
        <row r="3865">
          <cell r="B3865" t="str">
            <v>Mwanza</v>
          </cell>
        </row>
        <row r="3866">
          <cell r="B3866" t="str">
            <v>Neno</v>
          </cell>
        </row>
        <row r="3867">
          <cell r="B3867" t="str">
            <v>Neno</v>
          </cell>
        </row>
        <row r="3868">
          <cell r="B3868" t="str">
            <v>Nsanje</v>
          </cell>
        </row>
        <row r="3869">
          <cell r="B3869" t="str">
            <v>Nsanje</v>
          </cell>
        </row>
        <row r="3870">
          <cell r="B3870" t="str">
            <v>Phalombe</v>
          </cell>
        </row>
        <row r="3871">
          <cell r="B3871" t="str">
            <v>Phalombe</v>
          </cell>
        </row>
        <row r="3872">
          <cell r="B3872" t="str">
            <v>Thyolo</v>
          </cell>
        </row>
        <row r="3873">
          <cell r="B3873" t="str">
            <v>Thyolo</v>
          </cell>
        </row>
        <row r="3874">
          <cell r="B3874" t="str">
            <v>Zomba</v>
          </cell>
        </row>
        <row r="3875">
          <cell r="B3875" t="str">
            <v>Zomba</v>
          </cell>
        </row>
        <row r="3876">
          <cell r="B3876" t="str">
            <v>Aguascalientes</v>
          </cell>
        </row>
        <row r="3877">
          <cell r="B3877" t="str">
            <v>Baja California</v>
          </cell>
        </row>
        <row r="3878">
          <cell r="B3878" t="str">
            <v>Baja California Sur</v>
          </cell>
        </row>
        <row r="3879">
          <cell r="B3879" t="str">
            <v>Campeche</v>
          </cell>
        </row>
        <row r="3880">
          <cell r="B3880" t="str">
            <v>Chihuahua</v>
          </cell>
        </row>
        <row r="3881">
          <cell r="B3881" t="str">
            <v>Chiapas</v>
          </cell>
        </row>
        <row r="3882">
          <cell r="B3882" t="str">
            <v>Coahuila de Zaragoza</v>
          </cell>
        </row>
        <row r="3883">
          <cell r="B3883" t="str">
            <v>Colima</v>
          </cell>
        </row>
        <row r="3884">
          <cell r="B3884" t="str">
            <v>Durango</v>
          </cell>
        </row>
        <row r="3885">
          <cell r="B3885" t="str">
            <v>Guerrero</v>
          </cell>
        </row>
        <row r="3886">
          <cell r="B3886" t="str">
            <v>Guanajuato</v>
          </cell>
        </row>
        <row r="3887">
          <cell r="B3887" t="str">
            <v>Hidalgo</v>
          </cell>
        </row>
        <row r="3888">
          <cell r="B3888" t="str">
            <v>Jalisco</v>
          </cell>
        </row>
        <row r="3889">
          <cell r="B3889" t="str">
            <v>México</v>
          </cell>
        </row>
        <row r="3890">
          <cell r="B3890" t="str">
            <v>Michoacán de Ocampo</v>
          </cell>
        </row>
        <row r="3891">
          <cell r="B3891" t="str">
            <v>Morelos</v>
          </cell>
        </row>
        <row r="3892">
          <cell r="B3892" t="str">
            <v>Nayarit</v>
          </cell>
        </row>
        <row r="3893">
          <cell r="B3893" t="str">
            <v>Nuevo León</v>
          </cell>
        </row>
        <row r="3894">
          <cell r="B3894" t="str">
            <v>Oaxaca</v>
          </cell>
        </row>
        <row r="3895">
          <cell r="B3895" t="str">
            <v>Puebla</v>
          </cell>
        </row>
        <row r="3896">
          <cell r="B3896" t="str">
            <v>Querétaro</v>
          </cell>
        </row>
        <row r="3897">
          <cell r="B3897" t="str">
            <v>Quintana Roo</v>
          </cell>
        </row>
        <row r="3898">
          <cell r="B3898" t="str">
            <v>Sinaloa</v>
          </cell>
        </row>
        <row r="3899">
          <cell r="B3899" t="str">
            <v>San Luis Potosí</v>
          </cell>
        </row>
        <row r="3900">
          <cell r="B3900" t="str">
            <v>Sonora</v>
          </cell>
        </row>
        <row r="3901">
          <cell r="B3901" t="str">
            <v>Tabasco</v>
          </cell>
        </row>
        <row r="3902">
          <cell r="B3902" t="str">
            <v>Tamaulipas</v>
          </cell>
        </row>
        <row r="3903">
          <cell r="B3903" t="str">
            <v>Tlaxcala</v>
          </cell>
        </row>
        <row r="3904">
          <cell r="B3904" t="str">
            <v>Veracruz de Ignacio de la Llave</v>
          </cell>
        </row>
        <row r="3905">
          <cell r="B3905" t="str">
            <v>Yucatán</v>
          </cell>
        </row>
        <row r="3906">
          <cell r="B3906" t="str">
            <v>Zacatecas</v>
          </cell>
        </row>
        <row r="3907">
          <cell r="B3907" t="str">
            <v>Ciudad de México</v>
          </cell>
        </row>
        <row r="3908">
          <cell r="B3908" t="str">
            <v>Wilayah Persekutuan Kuala Lumpur</v>
          </cell>
        </row>
        <row r="3909">
          <cell r="B3909" t="str">
            <v>Wilayah Persekutuan Labuan</v>
          </cell>
        </row>
        <row r="3910">
          <cell r="B3910" t="str">
            <v>Wilayah Persekutuan Putrajaya</v>
          </cell>
        </row>
        <row r="3911">
          <cell r="B3911" t="str">
            <v>Johor</v>
          </cell>
        </row>
        <row r="3912">
          <cell r="B3912" t="str">
            <v>Kedah</v>
          </cell>
        </row>
        <row r="3913">
          <cell r="B3913" t="str">
            <v>Kelantan</v>
          </cell>
        </row>
        <row r="3914">
          <cell r="B3914" t="str">
            <v>Melaka</v>
          </cell>
        </row>
        <row r="3915">
          <cell r="B3915" t="str">
            <v>Negeri Sembilan</v>
          </cell>
        </row>
        <row r="3916">
          <cell r="B3916" t="str">
            <v>Pahang</v>
          </cell>
        </row>
        <row r="3917">
          <cell r="B3917" t="str">
            <v>Pulau Pinang</v>
          </cell>
        </row>
        <row r="3918">
          <cell r="B3918" t="str">
            <v>Perak</v>
          </cell>
        </row>
        <row r="3919">
          <cell r="B3919" t="str">
            <v>Perlis</v>
          </cell>
        </row>
        <row r="3920">
          <cell r="B3920" t="str">
            <v>Selangor</v>
          </cell>
        </row>
        <row r="3921">
          <cell r="B3921" t="str">
            <v>Terengganu</v>
          </cell>
        </row>
        <row r="3922">
          <cell r="B3922" t="str">
            <v>Sabah</v>
          </cell>
        </row>
        <row r="3923">
          <cell r="B3923" t="str">
            <v>Sarawak</v>
          </cell>
        </row>
        <row r="3924">
          <cell r="B3924" t="str">
            <v>Maputo</v>
          </cell>
        </row>
        <row r="3925">
          <cell r="B3925" t="str">
            <v>Niassa</v>
          </cell>
        </row>
        <row r="3926">
          <cell r="B3926" t="str">
            <v>Manica</v>
          </cell>
        </row>
        <row r="3927">
          <cell r="B3927" t="str">
            <v>Gaza</v>
          </cell>
        </row>
        <row r="3928">
          <cell r="B3928" t="str">
            <v>Inhambane</v>
          </cell>
        </row>
        <row r="3929">
          <cell r="B3929" t="str">
            <v>Maputo</v>
          </cell>
        </row>
        <row r="3930">
          <cell r="B3930" t="str">
            <v>Nampula</v>
          </cell>
        </row>
        <row r="3931">
          <cell r="B3931" t="str">
            <v>Cabo Delgado</v>
          </cell>
        </row>
        <row r="3932">
          <cell r="B3932" t="str">
            <v>Zambézia</v>
          </cell>
        </row>
        <row r="3933">
          <cell r="B3933" t="str">
            <v>Sofala</v>
          </cell>
        </row>
        <row r="3934">
          <cell r="B3934" t="str">
            <v>Tete</v>
          </cell>
        </row>
        <row r="3935">
          <cell r="B3935" t="str">
            <v>Zambezi</v>
          </cell>
        </row>
        <row r="3936">
          <cell r="B3936" t="str">
            <v>Erongo</v>
          </cell>
        </row>
        <row r="3937">
          <cell r="B3937" t="str">
            <v>Hardap</v>
          </cell>
        </row>
        <row r="3938">
          <cell r="B3938" t="str">
            <v>Karas</v>
          </cell>
        </row>
        <row r="3939">
          <cell r="B3939" t="str">
            <v>Kavango East</v>
          </cell>
        </row>
        <row r="3940">
          <cell r="B3940" t="str">
            <v>Khomas</v>
          </cell>
        </row>
        <row r="3941">
          <cell r="B3941" t="str">
            <v>Kunene</v>
          </cell>
        </row>
        <row r="3942">
          <cell r="B3942" t="str">
            <v>Kavango West</v>
          </cell>
        </row>
        <row r="3943">
          <cell r="B3943" t="str">
            <v>Otjozondjupa</v>
          </cell>
        </row>
        <row r="3944">
          <cell r="B3944" t="str">
            <v>Omaheke</v>
          </cell>
        </row>
        <row r="3945">
          <cell r="B3945" t="str">
            <v>Oshana</v>
          </cell>
        </row>
        <row r="3946">
          <cell r="B3946" t="str">
            <v>Omusati</v>
          </cell>
        </row>
        <row r="3947">
          <cell r="B3947" t="str">
            <v>Oshikoto</v>
          </cell>
        </row>
        <row r="3948">
          <cell r="B3948" t="str">
            <v>Ohangwena</v>
          </cell>
        </row>
        <row r="3949">
          <cell r="B3949" t="str">
            <v>Niamey</v>
          </cell>
        </row>
        <row r="3950">
          <cell r="B3950" t="str">
            <v>Agadez</v>
          </cell>
        </row>
        <row r="3951">
          <cell r="B3951" t="str">
            <v>Diffa</v>
          </cell>
        </row>
        <row r="3952">
          <cell r="B3952" t="str">
            <v>Dosso</v>
          </cell>
        </row>
        <row r="3953">
          <cell r="B3953" t="str">
            <v>Maradi</v>
          </cell>
        </row>
        <row r="3954">
          <cell r="B3954" t="str">
            <v>Tahoua</v>
          </cell>
        </row>
        <row r="3955">
          <cell r="B3955" t="str">
            <v>Tillabéri</v>
          </cell>
        </row>
        <row r="3956">
          <cell r="B3956" t="str">
            <v>Zinder</v>
          </cell>
        </row>
        <row r="3957">
          <cell r="B3957" t="str">
            <v>Abia</v>
          </cell>
        </row>
        <row r="3958">
          <cell r="B3958" t="str">
            <v>Adamawa</v>
          </cell>
        </row>
        <row r="3959">
          <cell r="B3959" t="str">
            <v>Akwa Ibom</v>
          </cell>
        </row>
        <row r="3960">
          <cell r="B3960" t="str">
            <v>Anambra</v>
          </cell>
        </row>
        <row r="3961">
          <cell r="B3961" t="str">
            <v>Bauchi</v>
          </cell>
        </row>
        <row r="3962">
          <cell r="B3962" t="str">
            <v>Benue</v>
          </cell>
        </row>
        <row r="3963">
          <cell r="B3963" t="str">
            <v>Borno</v>
          </cell>
        </row>
        <row r="3964">
          <cell r="B3964" t="str">
            <v>Bayelsa</v>
          </cell>
        </row>
        <row r="3965">
          <cell r="B3965" t="str">
            <v>Cross River</v>
          </cell>
        </row>
        <row r="3966">
          <cell r="B3966" t="str">
            <v>Delta</v>
          </cell>
        </row>
        <row r="3967">
          <cell r="B3967" t="str">
            <v>Ebonyi</v>
          </cell>
        </row>
        <row r="3968">
          <cell r="B3968" t="str">
            <v>Edo</v>
          </cell>
        </row>
        <row r="3969">
          <cell r="B3969" t="str">
            <v>Ekiti</v>
          </cell>
        </row>
        <row r="3970">
          <cell r="B3970" t="str">
            <v>Enugu</v>
          </cell>
        </row>
        <row r="3971">
          <cell r="B3971" t="str">
            <v>Gombe</v>
          </cell>
        </row>
        <row r="3972">
          <cell r="B3972" t="str">
            <v>Imo</v>
          </cell>
        </row>
        <row r="3973">
          <cell r="B3973" t="str">
            <v>Jigawa</v>
          </cell>
        </row>
        <row r="3974">
          <cell r="B3974" t="str">
            <v>Kaduna</v>
          </cell>
        </row>
        <row r="3975">
          <cell r="B3975" t="str">
            <v>Kebbi</v>
          </cell>
        </row>
        <row r="3976">
          <cell r="B3976" t="str">
            <v>Kano</v>
          </cell>
        </row>
        <row r="3977">
          <cell r="B3977" t="str">
            <v>Kogi</v>
          </cell>
        </row>
        <row r="3978">
          <cell r="B3978" t="str">
            <v>Katsina</v>
          </cell>
        </row>
        <row r="3979">
          <cell r="B3979" t="str">
            <v>Kwara</v>
          </cell>
        </row>
        <row r="3980">
          <cell r="B3980" t="str">
            <v>Lagos</v>
          </cell>
        </row>
        <row r="3981">
          <cell r="B3981" t="str">
            <v>Nasarawa</v>
          </cell>
        </row>
        <row r="3982">
          <cell r="B3982" t="str">
            <v>Niger</v>
          </cell>
        </row>
        <row r="3983">
          <cell r="B3983" t="str">
            <v>Ogun</v>
          </cell>
        </row>
        <row r="3984">
          <cell r="B3984" t="str">
            <v>Ondo</v>
          </cell>
        </row>
        <row r="3985">
          <cell r="B3985" t="str">
            <v>Osun</v>
          </cell>
        </row>
        <row r="3986">
          <cell r="B3986" t="str">
            <v>Oyo</v>
          </cell>
        </row>
        <row r="3987">
          <cell r="B3987" t="str">
            <v>Plateau</v>
          </cell>
        </row>
        <row r="3988">
          <cell r="B3988" t="str">
            <v>Rivers</v>
          </cell>
        </row>
        <row r="3989">
          <cell r="B3989" t="str">
            <v>Sokoto</v>
          </cell>
        </row>
        <row r="3990">
          <cell r="B3990" t="str">
            <v>Taraba</v>
          </cell>
        </row>
        <row r="3991">
          <cell r="B3991" t="str">
            <v>Yobe</v>
          </cell>
        </row>
        <row r="3992">
          <cell r="B3992" t="str">
            <v>Zamfara</v>
          </cell>
        </row>
        <row r="3993">
          <cell r="B3993" t="str">
            <v>Abuja Federal Capital Territory</v>
          </cell>
        </row>
        <row r="3994">
          <cell r="B3994" t="str">
            <v>Boaco</v>
          </cell>
        </row>
        <row r="3995">
          <cell r="B3995" t="str">
            <v>Carazo</v>
          </cell>
        </row>
        <row r="3996">
          <cell r="B3996" t="str">
            <v>Chinandega</v>
          </cell>
        </row>
        <row r="3997">
          <cell r="B3997" t="str">
            <v>Chontales</v>
          </cell>
        </row>
        <row r="3998">
          <cell r="B3998" t="str">
            <v>Estelí</v>
          </cell>
        </row>
        <row r="3999">
          <cell r="B3999" t="str">
            <v>Granada</v>
          </cell>
        </row>
        <row r="4000">
          <cell r="B4000" t="str">
            <v>Jinotega</v>
          </cell>
        </row>
        <row r="4001">
          <cell r="B4001" t="str">
            <v>León</v>
          </cell>
        </row>
        <row r="4002">
          <cell r="B4002" t="str">
            <v>Madriz</v>
          </cell>
        </row>
        <row r="4003">
          <cell r="B4003" t="str">
            <v>Managua</v>
          </cell>
        </row>
        <row r="4004">
          <cell r="B4004" t="str">
            <v>Masaya</v>
          </cell>
        </row>
        <row r="4005">
          <cell r="B4005" t="str">
            <v>Matagalpa</v>
          </cell>
        </row>
        <row r="4006">
          <cell r="B4006" t="str">
            <v>Nueva Segovia</v>
          </cell>
        </row>
        <row r="4007">
          <cell r="B4007" t="str">
            <v>Rivas</v>
          </cell>
        </row>
        <row r="4008">
          <cell r="B4008" t="str">
            <v>Río San Juan</v>
          </cell>
        </row>
        <row r="4009">
          <cell r="B4009" t="str">
            <v>Costa Caribe Norte</v>
          </cell>
        </row>
        <row r="4010">
          <cell r="B4010" t="str">
            <v>Costa Caribe Sur</v>
          </cell>
        </row>
        <row r="4011">
          <cell r="B4011" t="str">
            <v>Drenthe</v>
          </cell>
        </row>
        <row r="4012">
          <cell r="B4012" t="str">
            <v>Flevoland</v>
          </cell>
        </row>
        <row r="4013">
          <cell r="B4013" t="str">
            <v>Fryslân</v>
          </cell>
        </row>
        <row r="4014">
          <cell r="B4014" t="str">
            <v>Gelderland</v>
          </cell>
        </row>
        <row r="4015">
          <cell r="B4015" t="str">
            <v>Groningen</v>
          </cell>
        </row>
        <row r="4016">
          <cell r="B4016" t="str">
            <v>Limburg</v>
          </cell>
        </row>
        <row r="4017">
          <cell r="B4017" t="str">
            <v>Noord-Brabant</v>
          </cell>
        </row>
        <row r="4018">
          <cell r="B4018" t="str">
            <v>Noord-Holland</v>
          </cell>
        </row>
        <row r="4019">
          <cell r="B4019" t="str">
            <v>Overijssel</v>
          </cell>
        </row>
        <row r="4020">
          <cell r="B4020" t="str">
            <v>Utrecht</v>
          </cell>
        </row>
        <row r="4021">
          <cell r="B4021" t="str">
            <v>Zeeland</v>
          </cell>
        </row>
        <row r="4022">
          <cell r="B4022" t="str">
            <v>Zuid-Holland</v>
          </cell>
        </row>
        <row r="4023">
          <cell r="B4023" t="str">
            <v>Aruba (see also separate country code entry under AW)</v>
          </cell>
        </row>
        <row r="4024">
          <cell r="B4024" t="str">
            <v>Curaçao (see also separate country code entry under CW)</v>
          </cell>
        </row>
        <row r="4025">
          <cell r="B4025" t="str">
            <v>Sint Maarten (see also separate country code entry under SX)</v>
          </cell>
        </row>
        <row r="4026">
          <cell r="B4026" t="str">
            <v>Bonaire (see also separate country code entry under BQ)</v>
          </cell>
        </row>
        <row r="4027">
          <cell r="B4027" t="str">
            <v>Saba (see also separate country code entry under BQ)</v>
          </cell>
        </row>
        <row r="4028">
          <cell r="B4028" t="str">
            <v>Sint Eustatius (see also separate country code entry under BQ)</v>
          </cell>
        </row>
        <row r="4029">
          <cell r="B4029" t="str">
            <v>Oslo</v>
          </cell>
        </row>
        <row r="4030">
          <cell r="B4030" t="str">
            <v>Rogaland</v>
          </cell>
        </row>
        <row r="4031">
          <cell r="B4031" t="str">
            <v>Møre og Romsdal</v>
          </cell>
        </row>
        <row r="4032">
          <cell r="B4032" t="str">
            <v>Nordland</v>
          </cell>
        </row>
        <row r="4033">
          <cell r="B4033" t="str">
            <v>Viken</v>
          </cell>
        </row>
        <row r="4034">
          <cell r="B4034" t="str">
            <v>Innlandet</v>
          </cell>
        </row>
        <row r="4035">
          <cell r="B4035" t="str">
            <v>Vestfold og Telemark</v>
          </cell>
        </row>
        <row r="4036">
          <cell r="B4036" t="str">
            <v>Agder</v>
          </cell>
        </row>
        <row r="4037">
          <cell r="B4037" t="str">
            <v>Vestland</v>
          </cell>
        </row>
        <row r="4038">
          <cell r="B4038" t="str">
            <v>Trøndelag</v>
          </cell>
        </row>
        <row r="4039">
          <cell r="B4039" t="str">
            <v>Troms og Finnmark</v>
          </cell>
        </row>
        <row r="4040">
          <cell r="B4040" t="str">
            <v>Svalbard (Arctic Region) (see also separate country code entry under SJ)</v>
          </cell>
        </row>
        <row r="4041">
          <cell r="B4041" t="str">
            <v>Jan Mayen (Arctic Region) (see also separate country code entry under SJ)</v>
          </cell>
        </row>
        <row r="4042">
          <cell r="B4042" t="str">
            <v>Central</v>
          </cell>
        </row>
        <row r="4043">
          <cell r="B4043" t="str">
            <v>Madhyamanchal</v>
          </cell>
        </row>
        <row r="4044">
          <cell r="B4044" t="str">
            <v>Bagmati</v>
          </cell>
        </row>
        <row r="4045">
          <cell r="B4045" t="str">
            <v>Janakpur</v>
          </cell>
        </row>
        <row r="4046">
          <cell r="B4046" t="str">
            <v>Narayani</v>
          </cell>
        </row>
        <row r="4047">
          <cell r="B4047" t="str">
            <v>Mid Western</v>
          </cell>
        </row>
        <row r="4048">
          <cell r="B4048" t="str">
            <v>Madhya Pashchimanchal</v>
          </cell>
        </row>
        <row r="4049">
          <cell r="B4049" t="str">
            <v>Bheri</v>
          </cell>
        </row>
        <row r="4050">
          <cell r="B4050" t="str">
            <v>Karnali</v>
          </cell>
        </row>
        <row r="4051">
          <cell r="B4051" t="str">
            <v>Rapti</v>
          </cell>
        </row>
        <row r="4052">
          <cell r="B4052" t="str">
            <v>Western</v>
          </cell>
        </row>
        <row r="4053">
          <cell r="B4053" t="str">
            <v>Pashchimanchal</v>
          </cell>
        </row>
        <row r="4054">
          <cell r="B4054" t="str">
            <v>Dhawalagiri</v>
          </cell>
        </row>
        <row r="4055">
          <cell r="B4055" t="str">
            <v>Gandaki</v>
          </cell>
        </row>
        <row r="4056">
          <cell r="B4056" t="str">
            <v>Lumbini</v>
          </cell>
        </row>
        <row r="4057">
          <cell r="B4057" t="str">
            <v>Eastern</v>
          </cell>
        </row>
        <row r="4058">
          <cell r="B4058" t="str">
            <v>Purwanchal</v>
          </cell>
        </row>
        <row r="4059">
          <cell r="B4059" t="str">
            <v>Kosi</v>
          </cell>
        </row>
        <row r="4060">
          <cell r="B4060" t="str">
            <v>Mechi</v>
          </cell>
        </row>
        <row r="4061">
          <cell r="B4061" t="str">
            <v>Sagarmatha</v>
          </cell>
        </row>
        <row r="4062">
          <cell r="B4062" t="str">
            <v>Far Western</v>
          </cell>
        </row>
        <row r="4063">
          <cell r="B4063" t="str">
            <v>Sudur Pashchimanchal</v>
          </cell>
        </row>
        <row r="4064">
          <cell r="B4064" t="str">
            <v>Mahakali</v>
          </cell>
        </row>
        <row r="4065">
          <cell r="B4065" t="str">
            <v>Seti</v>
          </cell>
        </row>
        <row r="4066">
          <cell r="B4066" t="str">
            <v>Province 1</v>
          </cell>
        </row>
        <row r="4067">
          <cell r="B4067" t="str">
            <v>Pradesh 1</v>
          </cell>
        </row>
        <row r="4068">
          <cell r="B4068" t="str">
            <v>Province 2</v>
          </cell>
        </row>
        <row r="4069">
          <cell r="B4069" t="str">
            <v>Pradesh 2</v>
          </cell>
        </row>
        <row r="4070">
          <cell r="B4070" t="str">
            <v>Province 3</v>
          </cell>
        </row>
        <row r="4071">
          <cell r="B4071" t="str">
            <v>Pradesh 3</v>
          </cell>
        </row>
        <row r="4072">
          <cell r="B4072" t="str">
            <v>Gandaki</v>
          </cell>
        </row>
        <row r="4073">
          <cell r="B4073" t="str">
            <v>Gandaki</v>
          </cell>
        </row>
        <row r="4074">
          <cell r="B4074" t="str">
            <v>Province 5</v>
          </cell>
        </row>
        <row r="4075">
          <cell r="B4075" t="str">
            <v>Pradesh 5</v>
          </cell>
        </row>
        <row r="4076">
          <cell r="B4076" t="str">
            <v>Karnali</v>
          </cell>
        </row>
        <row r="4077">
          <cell r="B4077" t="str">
            <v>Karnali</v>
          </cell>
        </row>
        <row r="4078">
          <cell r="B4078" t="str">
            <v>Province 7</v>
          </cell>
        </row>
        <row r="4079">
          <cell r="B4079" t="str">
            <v>Pradesh 7</v>
          </cell>
        </row>
        <row r="4080">
          <cell r="B4080" t="str">
            <v>Aiwo</v>
          </cell>
        </row>
        <row r="4081">
          <cell r="B4081" t="str">
            <v>Aiwo</v>
          </cell>
        </row>
        <row r="4082">
          <cell r="B4082" t="str">
            <v>Anabar</v>
          </cell>
        </row>
        <row r="4083">
          <cell r="B4083" t="str">
            <v>Anabar</v>
          </cell>
        </row>
        <row r="4084">
          <cell r="B4084" t="str">
            <v>Anetan</v>
          </cell>
        </row>
        <row r="4085">
          <cell r="B4085" t="str">
            <v>Anetan</v>
          </cell>
        </row>
        <row r="4086">
          <cell r="B4086" t="str">
            <v>Anibare</v>
          </cell>
        </row>
        <row r="4087">
          <cell r="B4087" t="str">
            <v>Anibare</v>
          </cell>
        </row>
        <row r="4088">
          <cell r="B4088" t="str">
            <v>Baitsi</v>
          </cell>
        </row>
        <row r="4089">
          <cell r="B4089" t="str">
            <v>Baitsi</v>
          </cell>
        </row>
        <row r="4090">
          <cell r="B4090" t="str">
            <v>Boe</v>
          </cell>
        </row>
        <row r="4091">
          <cell r="B4091" t="str">
            <v>Boe</v>
          </cell>
        </row>
        <row r="4092">
          <cell r="B4092" t="str">
            <v>Buada</v>
          </cell>
        </row>
        <row r="4093">
          <cell r="B4093" t="str">
            <v>Buada</v>
          </cell>
        </row>
        <row r="4094">
          <cell r="B4094" t="str">
            <v>Denigomodu</v>
          </cell>
        </row>
        <row r="4095">
          <cell r="B4095" t="str">
            <v>Denigomodu</v>
          </cell>
        </row>
        <row r="4096">
          <cell r="B4096" t="str">
            <v>Ewa</v>
          </cell>
        </row>
        <row r="4097">
          <cell r="B4097" t="str">
            <v>Ewa</v>
          </cell>
        </row>
        <row r="4098">
          <cell r="B4098" t="str">
            <v>Ijuw</v>
          </cell>
        </row>
        <row r="4099">
          <cell r="B4099" t="str">
            <v>Ijuw</v>
          </cell>
        </row>
        <row r="4100">
          <cell r="B4100" t="str">
            <v>Meneng</v>
          </cell>
        </row>
        <row r="4101">
          <cell r="B4101" t="str">
            <v>Meneng</v>
          </cell>
        </row>
        <row r="4102">
          <cell r="B4102" t="str">
            <v>Nibok</v>
          </cell>
        </row>
        <row r="4103">
          <cell r="B4103" t="str">
            <v>Nibok</v>
          </cell>
        </row>
        <row r="4104">
          <cell r="B4104" t="str">
            <v>Uaboe</v>
          </cell>
        </row>
        <row r="4105">
          <cell r="B4105" t="str">
            <v>Uaboe</v>
          </cell>
        </row>
        <row r="4106">
          <cell r="B4106" t="str">
            <v>Yaren</v>
          </cell>
        </row>
        <row r="4107">
          <cell r="B4107" t="str">
            <v>Yaren</v>
          </cell>
        </row>
        <row r="4108">
          <cell r="B4108" t="str">
            <v>Auckland</v>
          </cell>
        </row>
        <row r="4109">
          <cell r="B4109" t="str">
            <v>Tāmaki-makau-rau</v>
          </cell>
        </row>
        <row r="4110">
          <cell r="B4110" t="str">
            <v>Bay of Plenty</v>
          </cell>
        </row>
        <row r="4111">
          <cell r="B4111" t="str">
            <v>Te Moana a Toi Te Huatahi</v>
          </cell>
        </row>
        <row r="4112">
          <cell r="B4112" t="str">
            <v>Canterbury</v>
          </cell>
        </row>
        <row r="4113">
          <cell r="B4113" t="str">
            <v>Waitaha</v>
          </cell>
        </row>
        <row r="4114">
          <cell r="B4114" t="str">
            <v>Gisborne</v>
          </cell>
        </row>
        <row r="4115">
          <cell r="B4115" t="str">
            <v>Tūranga nui a Kiwa</v>
          </cell>
        </row>
        <row r="4116">
          <cell r="B4116" t="str">
            <v>Hawke's Bay</v>
          </cell>
        </row>
        <row r="4117">
          <cell r="B4117" t="str">
            <v>Te Matau a Māui</v>
          </cell>
        </row>
        <row r="4118">
          <cell r="B4118" t="str">
            <v>Marlborough</v>
          </cell>
        </row>
        <row r="4119">
          <cell r="B4119" t="str">
            <v>Manawatu-Wanganui</v>
          </cell>
        </row>
        <row r="4120">
          <cell r="B4120" t="str">
            <v>Manawatu Whanganui</v>
          </cell>
        </row>
        <row r="4121">
          <cell r="B4121" t="str">
            <v>Nelson</v>
          </cell>
        </row>
        <row r="4122">
          <cell r="B4122" t="str">
            <v>Whakatū</v>
          </cell>
        </row>
        <row r="4123">
          <cell r="B4123" t="str">
            <v>Northland</v>
          </cell>
        </row>
        <row r="4124">
          <cell r="B4124" t="str">
            <v>Te Tai tokerau</v>
          </cell>
        </row>
        <row r="4125">
          <cell r="B4125" t="str">
            <v>Otago</v>
          </cell>
        </row>
        <row r="4126">
          <cell r="B4126" t="str">
            <v>Ō Tākou</v>
          </cell>
        </row>
        <row r="4127">
          <cell r="B4127" t="str">
            <v>Southland</v>
          </cell>
        </row>
        <row r="4128">
          <cell r="B4128" t="str">
            <v>Murihiku</v>
          </cell>
        </row>
        <row r="4129">
          <cell r="B4129" t="str">
            <v>Tasman</v>
          </cell>
        </row>
        <row r="4130">
          <cell r="B4130" t="str">
            <v>Taranaki</v>
          </cell>
        </row>
        <row r="4131">
          <cell r="B4131" t="str">
            <v>Taranaki</v>
          </cell>
        </row>
        <row r="4132">
          <cell r="B4132" t="str">
            <v>Wellington</v>
          </cell>
        </row>
        <row r="4133">
          <cell r="B4133" t="str">
            <v>Te Whanga-nui-a-Tara</v>
          </cell>
        </row>
        <row r="4134">
          <cell r="B4134" t="str">
            <v>Waikato</v>
          </cell>
        </row>
        <row r="4135">
          <cell r="B4135" t="str">
            <v>West Coast</v>
          </cell>
        </row>
        <row r="4136">
          <cell r="B4136" t="str">
            <v>Te Taihau ā uru</v>
          </cell>
        </row>
        <row r="4137">
          <cell r="B4137" t="str">
            <v>Chatham Islands Territory</v>
          </cell>
        </row>
        <row r="4138">
          <cell r="B4138" t="str">
            <v>Wharekauri</v>
          </cell>
        </row>
        <row r="4139">
          <cell r="B4139" t="str">
            <v>Janūb al Bāţinah</v>
          </cell>
        </row>
        <row r="4140">
          <cell r="B4140" t="str">
            <v>Shamāl al Bāţinah</v>
          </cell>
        </row>
        <row r="4141">
          <cell r="B4141" t="str">
            <v>Al Buraymī</v>
          </cell>
        </row>
        <row r="4142">
          <cell r="B4142" t="str">
            <v>Ad Dākhilīyah</v>
          </cell>
        </row>
        <row r="4143">
          <cell r="B4143" t="str">
            <v>Masqaţ</v>
          </cell>
        </row>
        <row r="4144">
          <cell r="B4144" t="str">
            <v>Musandam</v>
          </cell>
        </row>
        <row r="4145">
          <cell r="B4145" t="str">
            <v>Janūb ash Sharqīyah</v>
          </cell>
        </row>
        <row r="4146">
          <cell r="B4146" t="str">
            <v>Shamāl ash Sharqīyah</v>
          </cell>
        </row>
        <row r="4147">
          <cell r="B4147" t="str">
            <v>Al Wusţá</v>
          </cell>
        </row>
        <row r="4148">
          <cell r="B4148" t="str">
            <v>Az̧ Z̧āhirah</v>
          </cell>
        </row>
        <row r="4149">
          <cell r="B4149" t="str">
            <v>Z̧ufār</v>
          </cell>
        </row>
        <row r="4150">
          <cell r="B4150" t="str">
            <v>Emberá</v>
          </cell>
        </row>
        <row r="4151">
          <cell r="B4151" t="str">
            <v>Guna Yala</v>
          </cell>
        </row>
        <row r="4152">
          <cell r="B4152" t="str">
            <v>Ngöbe-Buglé</v>
          </cell>
        </row>
        <row r="4153">
          <cell r="B4153" t="str">
            <v>Bocas del Toro</v>
          </cell>
        </row>
        <row r="4154">
          <cell r="B4154" t="str">
            <v>Panamá Oeste</v>
          </cell>
        </row>
        <row r="4155">
          <cell r="B4155" t="str">
            <v>Coclé</v>
          </cell>
        </row>
        <row r="4156">
          <cell r="B4156" t="str">
            <v>Colón</v>
          </cell>
        </row>
        <row r="4157">
          <cell r="B4157" t="str">
            <v>Chiriquí</v>
          </cell>
        </row>
        <row r="4158">
          <cell r="B4158" t="str">
            <v>Darién</v>
          </cell>
        </row>
        <row r="4159">
          <cell r="B4159" t="str">
            <v>Herrera</v>
          </cell>
        </row>
        <row r="4160">
          <cell r="B4160" t="str">
            <v>Los Santos</v>
          </cell>
        </row>
        <row r="4161">
          <cell r="B4161" t="str">
            <v>Panamá</v>
          </cell>
        </row>
        <row r="4162">
          <cell r="B4162" t="str">
            <v>Veraguas</v>
          </cell>
        </row>
        <row r="4163">
          <cell r="B4163" t="str">
            <v>Amasunu</v>
          </cell>
        </row>
        <row r="4164">
          <cell r="B4164" t="str">
            <v>Amarumayu</v>
          </cell>
        </row>
        <row r="4165">
          <cell r="B4165" t="str">
            <v>Amazonas</v>
          </cell>
        </row>
        <row r="4166">
          <cell r="B4166" t="str">
            <v>Ankashu</v>
          </cell>
        </row>
        <row r="4167">
          <cell r="B4167" t="str">
            <v>Anqash</v>
          </cell>
        </row>
        <row r="4168">
          <cell r="B4168" t="str">
            <v>Ancash</v>
          </cell>
        </row>
        <row r="4169">
          <cell r="B4169" t="str">
            <v>Apurimaq</v>
          </cell>
        </row>
        <row r="4170">
          <cell r="B4170" t="str">
            <v>Apurimaq</v>
          </cell>
        </row>
        <row r="4171">
          <cell r="B4171" t="str">
            <v>Apurímac</v>
          </cell>
        </row>
        <row r="4172">
          <cell r="B4172" t="str">
            <v>Arikipa</v>
          </cell>
        </row>
        <row r="4173">
          <cell r="B4173" t="str">
            <v>Ariqipa</v>
          </cell>
        </row>
        <row r="4174">
          <cell r="B4174" t="str">
            <v>Arequipa</v>
          </cell>
        </row>
        <row r="4175">
          <cell r="B4175" t="str">
            <v>Ayaquchu</v>
          </cell>
        </row>
        <row r="4176">
          <cell r="B4176" t="str">
            <v>Ayakuchu</v>
          </cell>
        </row>
        <row r="4177">
          <cell r="B4177" t="str">
            <v>Ayacucho</v>
          </cell>
        </row>
        <row r="4178">
          <cell r="B4178" t="str">
            <v>Qajamarka</v>
          </cell>
        </row>
        <row r="4179">
          <cell r="B4179" t="str">
            <v>Kashamarka</v>
          </cell>
        </row>
        <row r="4180">
          <cell r="B4180" t="str">
            <v>Cajamarca</v>
          </cell>
        </row>
        <row r="4181">
          <cell r="B4181" t="str">
            <v>Kallao</v>
          </cell>
        </row>
        <row r="4182">
          <cell r="B4182" t="str">
            <v>Qallaw</v>
          </cell>
        </row>
        <row r="4183">
          <cell r="B4183" t="str">
            <v>El Callao</v>
          </cell>
        </row>
        <row r="4184">
          <cell r="B4184" t="str">
            <v>Kusku</v>
          </cell>
        </row>
        <row r="4185">
          <cell r="B4185" t="str">
            <v>Qusqu</v>
          </cell>
        </row>
        <row r="4186">
          <cell r="B4186" t="str">
            <v>Cusco</v>
          </cell>
        </row>
        <row r="4187">
          <cell r="B4187" t="str">
            <v>Wanuku</v>
          </cell>
        </row>
        <row r="4188">
          <cell r="B4188" t="str">
            <v>Wanuku</v>
          </cell>
        </row>
        <row r="4189">
          <cell r="B4189" t="str">
            <v>Huánuco</v>
          </cell>
        </row>
        <row r="4190">
          <cell r="B4190" t="str">
            <v>Wankawelika</v>
          </cell>
        </row>
        <row r="4191">
          <cell r="B4191" t="str">
            <v>Wankawillka</v>
          </cell>
        </row>
        <row r="4192">
          <cell r="B4192" t="str">
            <v>Huancavelica</v>
          </cell>
        </row>
        <row r="4193">
          <cell r="B4193" t="str">
            <v>Ika</v>
          </cell>
        </row>
        <row r="4194">
          <cell r="B4194" t="str">
            <v>Ika</v>
          </cell>
        </row>
        <row r="4195">
          <cell r="B4195" t="str">
            <v>Ica</v>
          </cell>
        </row>
        <row r="4196">
          <cell r="B4196" t="str">
            <v>Junin</v>
          </cell>
        </row>
        <row r="4197">
          <cell r="B4197" t="str">
            <v>Hunin</v>
          </cell>
        </row>
        <row r="4198">
          <cell r="B4198" t="str">
            <v>Junín</v>
          </cell>
        </row>
        <row r="4199">
          <cell r="B4199" t="str">
            <v>La Libertad</v>
          </cell>
        </row>
        <row r="4200">
          <cell r="B4200" t="str">
            <v>Qispi kay</v>
          </cell>
        </row>
        <row r="4201">
          <cell r="B4201" t="str">
            <v>La Libertad</v>
          </cell>
        </row>
        <row r="4202">
          <cell r="B4202" t="str">
            <v>Lambayeque</v>
          </cell>
        </row>
        <row r="4203">
          <cell r="B4203" t="str">
            <v>Lampalliqi</v>
          </cell>
        </row>
        <row r="4204">
          <cell r="B4204" t="str">
            <v>Lambayeque</v>
          </cell>
        </row>
        <row r="4205">
          <cell r="B4205" t="str">
            <v>Lima</v>
          </cell>
        </row>
        <row r="4206">
          <cell r="B4206" t="str">
            <v>Lima</v>
          </cell>
        </row>
        <row r="4207">
          <cell r="B4207" t="str">
            <v>Lima</v>
          </cell>
        </row>
        <row r="4208">
          <cell r="B4208" t="str">
            <v>Luritu</v>
          </cell>
        </row>
        <row r="4209">
          <cell r="B4209" t="str">
            <v>Luritu</v>
          </cell>
        </row>
        <row r="4210">
          <cell r="B4210" t="str">
            <v>Loreto</v>
          </cell>
        </row>
        <row r="4211">
          <cell r="B4211" t="str">
            <v>Madre de Dios</v>
          </cell>
        </row>
        <row r="4212">
          <cell r="B4212" t="str">
            <v>Mayutata</v>
          </cell>
        </row>
        <row r="4213">
          <cell r="B4213" t="str">
            <v>Madre de Dios</v>
          </cell>
        </row>
        <row r="4214">
          <cell r="B4214" t="str">
            <v>Moqwegwa</v>
          </cell>
        </row>
        <row r="4215">
          <cell r="B4215" t="str">
            <v>Muqiwa</v>
          </cell>
        </row>
        <row r="4216">
          <cell r="B4216" t="str">
            <v>Moquegua</v>
          </cell>
        </row>
        <row r="4217">
          <cell r="B4217" t="str">
            <v>Pasqu</v>
          </cell>
        </row>
        <row r="4218">
          <cell r="B4218" t="str">
            <v>Pasqu</v>
          </cell>
        </row>
        <row r="4219">
          <cell r="B4219" t="str">
            <v>Pasco</v>
          </cell>
        </row>
        <row r="4220">
          <cell r="B4220" t="str">
            <v>Piura</v>
          </cell>
        </row>
        <row r="4221">
          <cell r="B4221" t="str">
            <v>Piwra</v>
          </cell>
        </row>
        <row r="4222">
          <cell r="B4222" t="str">
            <v>Piura</v>
          </cell>
        </row>
        <row r="4223">
          <cell r="B4223" t="str">
            <v>Puno</v>
          </cell>
        </row>
        <row r="4224">
          <cell r="B4224" t="str">
            <v>Punu</v>
          </cell>
        </row>
        <row r="4225">
          <cell r="B4225" t="str">
            <v>Puno</v>
          </cell>
        </row>
        <row r="4226">
          <cell r="B4226" t="str">
            <v>San Martín</v>
          </cell>
        </row>
        <row r="4227">
          <cell r="B4227" t="str">
            <v>San Martin</v>
          </cell>
        </row>
        <row r="4228">
          <cell r="B4228" t="str">
            <v>San Martín</v>
          </cell>
        </row>
        <row r="4229">
          <cell r="B4229" t="str">
            <v>Takna</v>
          </cell>
        </row>
        <row r="4230">
          <cell r="B4230" t="str">
            <v>Taqna</v>
          </cell>
        </row>
        <row r="4231">
          <cell r="B4231" t="str">
            <v>Tacna</v>
          </cell>
        </row>
        <row r="4232">
          <cell r="B4232" t="str">
            <v>Tumbes</v>
          </cell>
        </row>
        <row r="4233">
          <cell r="B4233" t="str">
            <v>Tumpis</v>
          </cell>
        </row>
        <row r="4234">
          <cell r="B4234" t="str">
            <v>Tumbes</v>
          </cell>
        </row>
        <row r="4235">
          <cell r="B4235" t="str">
            <v>Ukayali</v>
          </cell>
        </row>
        <row r="4236">
          <cell r="B4236" t="str">
            <v>Ukayali</v>
          </cell>
        </row>
        <row r="4237">
          <cell r="B4237" t="str">
            <v>Ucayali</v>
          </cell>
        </row>
        <row r="4238">
          <cell r="B4238" t="str">
            <v>Lima hatun llaqta</v>
          </cell>
        </row>
        <row r="4239">
          <cell r="B4239" t="str">
            <v>Lima llaqta suyu</v>
          </cell>
        </row>
        <row r="4240">
          <cell r="B4240" t="str">
            <v>Municipalidad Metropolitana de Lima</v>
          </cell>
        </row>
        <row r="4241">
          <cell r="B4241" t="str">
            <v>National Capital District (Port Moresby)</v>
          </cell>
        </row>
        <row r="4242">
          <cell r="B4242" t="str">
            <v>Chimbu</v>
          </cell>
        </row>
        <row r="4243">
          <cell r="B4243" t="str">
            <v>Central</v>
          </cell>
        </row>
        <row r="4244">
          <cell r="B4244" t="str">
            <v>East New Britain</v>
          </cell>
        </row>
        <row r="4245">
          <cell r="B4245" t="str">
            <v>Eastern Highlands</v>
          </cell>
        </row>
        <row r="4246">
          <cell r="B4246" t="str">
            <v>Enga</v>
          </cell>
        </row>
        <row r="4247">
          <cell r="B4247" t="str">
            <v>East Sepik</v>
          </cell>
        </row>
        <row r="4248">
          <cell r="B4248" t="str">
            <v>Gulf</v>
          </cell>
        </row>
        <row r="4249">
          <cell r="B4249" t="str">
            <v>Hela</v>
          </cell>
        </row>
        <row r="4250">
          <cell r="B4250" t="str">
            <v>Jiwaka</v>
          </cell>
        </row>
        <row r="4251">
          <cell r="B4251" t="str">
            <v>Milne Bay</v>
          </cell>
        </row>
        <row r="4252">
          <cell r="B4252" t="str">
            <v>Morobe</v>
          </cell>
        </row>
        <row r="4253">
          <cell r="B4253" t="str">
            <v>Madang</v>
          </cell>
        </row>
        <row r="4254">
          <cell r="B4254" t="str">
            <v>Manus</v>
          </cell>
        </row>
        <row r="4255">
          <cell r="B4255" t="str">
            <v>New Ireland</v>
          </cell>
        </row>
        <row r="4256">
          <cell r="B4256" t="str">
            <v>Northern</v>
          </cell>
        </row>
        <row r="4257">
          <cell r="B4257" t="str">
            <v>West Sepik</v>
          </cell>
        </row>
        <row r="4258">
          <cell r="B4258" t="str">
            <v>Southern Highlands</v>
          </cell>
        </row>
        <row r="4259">
          <cell r="B4259" t="str">
            <v>West New Britain</v>
          </cell>
        </row>
        <row r="4260">
          <cell r="B4260" t="str">
            <v>Western Highlands</v>
          </cell>
        </row>
        <row r="4261">
          <cell r="B4261" t="str">
            <v>Western</v>
          </cell>
        </row>
        <row r="4262">
          <cell r="B4262" t="str">
            <v>Bougainville</v>
          </cell>
        </row>
        <row r="4263">
          <cell r="B4263" t="str">
            <v>National Capital Region</v>
          </cell>
        </row>
        <row r="4264">
          <cell r="B4264" t="str">
            <v>Pambansang Punong Rehiyon</v>
          </cell>
        </row>
        <row r="4265">
          <cell r="B4265" t="str">
            <v>Ilocos (Region I)</v>
          </cell>
        </row>
        <row r="4266">
          <cell r="B4266" t="str">
            <v>Rehiyon ng Iloko</v>
          </cell>
        </row>
        <row r="4267">
          <cell r="B4267" t="str">
            <v>Ilocos Norte</v>
          </cell>
        </row>
        <row r="4268">
          <cell r="B4268" t="str">
            <v>Hilagang Iloko</v>
          </cell>
        </row>
        <row r="4269">
          <cell r="B4269" t="str">
            <v>Ilocos Sur</v>
          </cell>
        </row>
        <row r="4270">
          <cell r="B4270" t="str">
            <v>Timog Iloko</v>
          </cell>
        </row>
        <row r="4271">
          <cell r="B4271" t="str">
            <v>La Union</v>
          </cell>
        </row>
        <row r="4272">
          <cell r="B4272" t="str">
            <v>La Unyon</v>
          </cell>
        </row>
        <row r="4273">
          <cell r="B4273" t="str">
            <v>Pangasinan</v>
          </cell>
        </row>
        <row r="4274">
          <cell r="B4274" t="str">
            <v>Pangasinan</v>
          </cell>
        </row>
        <row r="4275">
          <cell r="B4275" t="str">
            <v>Cagayan Valley (Region II)</v>
          </cell>
        </row>
        <row r="4276">
          <cell r="B4276" t="str">
            <v>Rehiyon ng Lambak ng Kagayan</v>
          </cell>
        </row>
        <row r="4277">
          <cell r="B4277" t="str">
            <v>Batanes</v>
          </cell>
        </row>
        <row r="4278">
          <cell r="B4278" t="str">
            <v>Batanes</v>
          </cell>
        </row>
        <row r="4279">
          <cell r="B4279" t="str">
            <v>Cagayan</v>
          </cell>
        </row>
        <row r="4280">
          <cell r="B4280" t="str">
            <v>Kagayan</v>
          </cell>
        </row>
        <row r="4281">
          <cell r="B4281" t="str">
            <v>Isabela</v>
          </cell>
        </row>
        <row r="4282">
          <cell r="B4282" t="str">
            <v>Isabela</v>
          </cell>
        </row>
        <row r="4283">
          <cell r="B4283" t="str">
            <v>Nueva Vizcaya</v>
          </cell>
        </row>
        <row r="4284">
          <cell r="B4284" t="str">
            <v>Nuweva Biskaya</v>
          </cell>
        </row>
        <row r="4285">
          <cell r="B4285" t="str">
            <v>Quirino</v>
          </cell>
        </row>
        <row r="4286">
          <cell r="B4286" t="str">
            <v>Kirino</v>
          </cell>
        </row>
        <row r="4287">
          <cell r="B4287" t="str">
            <v>Central Luzon (Region III)</v>
          </cell>
        </row>
        <row r="4288">
          <cell r="B4288" t="str">
            <v>Rehiyon ng Gitnang Luson</v>
          </cell>
        </row>
        <row r="4289">
          <cell r="B4289" t="str">
            <v>Aurora</v>
          </cell>
        </row>
        <row r="4290">
          <cell r="B4290" t="str">
            <v>Aurora</v>
          </cell>
        </row>
        <row r="4291">
          <cell r="B4291" t="str">
            <v>Bataan</v>
          </cell>
        </row>
        <row r="4292">
          <cell r="B4292" t="str">
            <v>Bataan</v>
          </cell>
        </row>
        <row r="4293">
          <cell r="B4293" t="str">
            <v>Bulacan</v>
          </cell>
        </row>
        <row r="4294">
          <cell r="B4294" t="str">
            <v>Bulakan</v>
          </cell>
        </row>
        <row r="4295">
          <cell r="B4295" t="str">
            <v>Nueva Ecija</v>
          </cell>
        </row>
        <row r="4296">
          <cell r="B4296" t="str">
            <v>Nuweva Esiha</v>
          </cell>
        </row>
        <row r="4297">
          <cell r="B4297" t="str">
            <v>Pampanga</v>
          </cell>
        </row>
        <row r="4298">
          <cell r="B4298" t="str">
            <v>Pampanga</v>
          </cell>
        </row>
        <row r="4299">
          <cell r="B4299" t="str">
            <v>Tarlac</v>
          </cell>
        </row>
        <row r="4300">
          <cell r="B4300" t="str">
            <v>Tarlak</v>
          </cell>
        </row>
        <row r="4301">
          <cell r="B4301" t="str">
            <v>Zambales</v>
          </cell>
        </row>
        <row r="4302">
          <cell r="B4302" t="str">
            <v>Sambales</v>
          </cell>
        </row>
        <row r="4303">
          <cell r="B4303" t="str">
            <v>Bicol (Region V)</v>
          </cell>
        </row>
        <row r="4304">
          <cell r="B4304" t="str">
            <v>Rehiyon ng Bikol</v>
          </cell>
        </row>
        <row r="4305">
          <cell r="B4305" t="str">
            <v>Albay</v>
          </cell>
        </row>
        <row r="4306">
          <cell r="B4306" t="str">
            <v>Albay</v>
          </cell>
        </row>
        <row r="4307">
          <cell r="B4307" t="str">
            <v>Camarines Norte</v>
          </cell>
        </row>
        <row r="4308">
          <cell r="B4308" t="str">
            <v>Hilagang Kamarines</v>
          </cell>
        </row>
        <row r="4309">
          <cell r="B4309" t="str">
            <v>Camarines Sur</v>
          </cell>
        </row>
        <row r="4310">
          <cell r="B4310" t="str">
            <v>Timog Kamarines</v>
          </cell>
        </row>
        <row r="4311">
          <cell r="B4311" t="str">
            <v>Catanduanes</v>
          </cell>
        </row>
        <row r="4312">
          <cell r="B4312" t="str">
            <v>Katanduwanes</v>
          </cell>
        </row>
        <row r="4313">
          <cell r="B4313" t="str">
            <v>Masbate</v>
          </cell>
        </row>
        <row r="4314">
          <cell r="B4314" t="str">
            <v>Masbate</v>
          </cell>
        </row>
        <row r="4315">
          <cell r="B4315" t="str">
            <v>Sorsogon</v>
          </cell>
        </row>
        <row r="4316">
          <cell r="B4316" t="str">
            <v>Sorsogon</v>
          </cell>
        </row>
        <row r="4317">
          <cell r="B4317" t="str">
            <v>Western Visayas (Region VI)</v>
          </cell>
        </row>
        <row r="4318">
          <cell r="B4318" t="str">
            <v>Rehiyon ng Kanlurang Bisaya</v>
          </cell>
        </row>
        <row r="4319">
          <cell r="B4319" t="str">
            <v>Aklan</v>
          </cell>
        </row>
        <row r="4320">
          <cell r="B4320" t="str">
            <v>Aklan</v>
          </cell>
        </row>
        <row r="4321">
          <cell r="B4321" t="str">
            <v>Antique</v>
          </cell>
        </row>
        <row r="4322">
          <cell r="B4322" t="str">
            <v>Antike</v>
          </cell>
        </row>
        <row r="4323">
          <cell r="B4323" t="str">
            <v>Capiz</v>
          </cell>
        </row>
        <row r="4324">
          <cell r="B4324" t="str">
            <v>Kapis</v>
          </cell>
        </row>
        <row r="4325">
          <cell r="B4325" t="str">
            <v>Guimaras</v>
          </cell>
        </row>
        <row r="4326">
          <cell r="B4326" t="str">
            <v>Gimaras</v>
          </cell>
        </row>
        <row r="4327">
          <cell r="B4327" t="str">
            <v>Iloilo</v>
          </cell>
        </row>
        <row r="4328">
          <cell r="B4328" t="str">
            <v>Iloilo</v>
          </cell>
        </row>
        <row r="4329">
          <cell r="B4329" t="str">
            <v>Negros Occidental</v>
          </cell>
        </row>
        <row r="4330">
          <cell r="B4330" t="str">
            <v>Kanlurang Negros</v>
          </cell>
        </row>
        <row r="4331">
          <cell r="B4331" t="str">
            <v>Central Visayas (Region VII)</v>
          </cell>
        </row>
        <row r="4332">
          <cell r="B4332" t="str">
            <v>Rehiyon ng Gitnang Bisaya</v>
          </cell>
        </row>
        <row r="4333">
          <cell r="B4333" t="str">
            <v>Bohol</v>
          </cell>
        </row>
        <row r="4334">
          <cell r="B4334" t="str">
            <v>Bohol</v>
          </cell>
        </row>
        <row r="4335">
          <cell r="B4335" t="str">
            <v>Cebu</v>
          </cell>
        </row>
        <row r="4336">
          <cell r="B4336" t="str">
            <v>Sebu</v>
          </cell>
        </row>
        <row r="4337">
          <cell r="B4337" t="str">
            <v>Negros Oriental</v>
          </cell>
        </row>
        <row r="4338">
          <cell r="B4338" t="str">
            <v>Silangang Negros</v>
          </cell>
        </row>
        <row r="4339">
          <cell r="B4339" t="str">
            <v>Siquijor</v>
          </cell>
        </row>
        <row r="4340">
          <cell r="B4340" t="str">
            <v>Sikihor</v>
          </cell>
        </row>
        <row r="4341">
          <cell r="B4341" t="str">
            <v>Eastern Visayas (Region VIII)</v>
          </cell>
        </row>
        <row r="4342">
          <cell r="B4342" t="str">
            <v>Rehiyon ng Silangang Bisaya</v>
          </cell>
        </row>
        <row r="4343">
          <cell r="B4343" t="str">
            <v>Biliran</v>
          </cell>
        </row>
        <row r="4344">
          <cell r="B4344" t="str">
            <v>Biliran</v>
          </cell>
        </row>
        <row r="4345">
          <cell r="B4345" t="str">
            <v>Eastern Samar</v>
          </cell>
        </row>
        <row r="4346">
          <cell r="B4346" t="str">
            <v>Silangang Samar</v>
          </cell>
        </row>
        <row r="4347">
          <cell r="B4347" t="str">
            <v>Leyte</v>
          </cell>
        </row>
        <row r="4348">
          <cell r="B4348" t="str">
            <v>Leyte</v>
          </cell>
        </row>
        <row r="4349">
          <cell r="B4349" t="str">
            <v>Northern Samar</v>
          </cell>
        </row>
        <row r="4350">
          <cell r="B4350" t="str">
            <v>Hilagang Samar</v>
          </cell>
        </row>
        <row r="4351">
          <cell r="B4351" t="str">
            <v>Southern Leyte</v>
          </cell>
        </row>
        <row r="4352">
          <cell r="B4352" t="str">
            <v>Katimogang Leyte</v>
          </cell>
        </row>
        <row r="4353">
          <cell r="B4353" t="str">
            <v>Samar</v>
          </cell>
        </row>
        <row r="4354">
          <cell r="B4354" t="str">
            <v>Samar</v>
          </cell>
        </row>
        <row r="4355">
          <cell r="B4355" t="str">
            <v>Zamboanga Peninsula (Region IX)</v>
          </cell>
        </row>
        <row r="4356">
          <cell r="B4356" t="str">
            <v>Rehiyon ng Tangway ng Sambuwangga</v>
          </cell>
        </row>
        <row r="4357">
          <cell r="B4357" t="str">
            <v>Basilan</v>
          </cell>
        </row>
        <row r="4358">
          <cell r="B4358" t="str">
            <v>Basilan</v>
          </cell>
        </row>
        <row r="4359">
          <cell r="B4359" t="str">
            <v>Zamboanga del Norte</v>
          </cell>
        </row>
        <row r="4360">
          <cell r="B4360" t="str">
            <v>Hilagang Sambuwangga</v>
          </cell>
        </row>
        <row r="4361">
          <cell r="B4361" t="str">
            <v>Zamboanga del Sur</v>
          </cell>
        </row>
        <row r="4362">
          <cell r="B4362" t="str">
            <v>Timog Sambuwangga</v>
          </cell>
        </row>
        <row r="4363">
          <cell r="B4363" t="str">
            <v>Zamboanga Sibugay</v>
          </cell>
        </row>
        <row r="4364">
          <cell r="B4364" t="str">
            <v>Sambuwangga Sibugay</v>
          </cell>
        </row>
        <row r="4365">
          <cell r="B4365" t="str">
            <v>Northern Mindanao (Region X)</v>
          </cell>
        </row>
        <row r="4366">
          <cell r="B4366" t="str">
            <v>Rehiyon ng Hilagang Mindanaw</v>
          </cell>
        </row>
        <row r="4367">
          <cell r="B4367" t="str">
            <v>Bukidnon</v>
          </cell>
        </row>
        <row r="4368">
          <cell r="B4368" t="str">
            <v>Bukidnon</v>
          </cell>
        </row>
        <row r="4369">
          <cell r="B4369" t="str">
            <v>Camiguin</v>
          </cell>
        </row>
        <row r="4370">
          <cell r="B4370" t="str">
            <v>Kamigin</v>
          </cell>
        </row>
        <row r="4371">
          <cell r="B4371" t="str">
            <v>Misamis Occidental</v>
          </cell>
        </row>
        <row r="4372">
          <cell r="B4372" t="str">
            <v>Kanlurang Misamis</v>
          </cell>
        </row>
        <row r="4373">
          <cell r="B4373" t="str">
            <v>Misamis Oriental</v>
          </cell>
        </row>
        <row r="4374">
          <cell r="B4374" t="str">
            <v>Silangang Misamis</v>
          </cell>
        </row>
        <row r="4375">
          <cell r="B4375" t="str">
            <v>Davao (Region XI)</v>
          </cell>
        </row>
        <row r="4376">
          <cell r="B4376" t="str">
            <v>Rehiyon ng Dabaw</v>
          </cell>
        </row>
        <row r="4377">
          <cell r="B4377" t="str">
            <v>Compostela Valley</v>
          </cell>
        </row>
        <row r="4378">
          <cell r="B4378" t="str">
            <v>Lambak ng Kompostela</v>
          </cell>
        </row>
        <row r="4379">
          <cell r="B4379" t="str">
            <v>Davao Oriental</v>
          </cell>
        </row>
        <row r="4380">
          <cell r="B4380" t="str">
            <v>Silangang Dabaw</v>
          </cell>
        </row>
        <row r="4381">
          <cell r="B4381" t="str">
            <v>Davao del Sur</v>
          </cell>
        </row>
        <row r="4382">
          <cell r="B4382" t="str">
            <v>Timog Dabaw</v>
          </cell>
        </row>
        <row r="4383">
          <cell r="B4383" t="str">
            <v>Davao del Norte</v>
          </cell>
        </row>
        <row r="4384">
          <cell r="B4384" t="str">
            <v>Hilagang Dabaw</v>
          </cell>
        </row>
        <row r="4385">
          <cell r="B4385" t="str">
            <v>Davao Occidental</v>
          </cell>
        </row>
        <row r="4386">
          <cell r="B4386" t="str">
            <v>Kanlurang Dabaw</v>
          </cell>
        </row>
        <row r="4387">
          <cell r="B4387" t="str">
            <v>Sarangani</v>
          </cell>
        </row>
        <row r="4388">
          <cell r="B4388" t="str">
            <v>Sarangani</v>
          </cell>
        </row>
        <row r="4389">
          <cell r="B4389" t="str">
            <v>South Cotabato</v>
          </cell>
        </row>
        <row r="4390">
          <cell r="B4390" t="str">
            <v>Timog Kotabato</v>
          </cell>
        </row>
        <row r="4391">
          <cell r="B4391" t="str">
            <v>Soccsksargen (Region XII)</v>
          </cell>
        </row>
        <row r="4392">
          <cell r="B4392" t="str">
            <v>Rehiyon ng Soccsksargen</v>
          </cell>
        </row>
        <row r="4393">
          <cell r="B4393" t="str">
            <v>Lanao del Norte</v>
          </cell>
        </row>
        <row r="4394">
          <cell r="B4394" t="str">
            <v>Hilagang Lanaw</v>
          </cell>
        </row>
        <row r="4395">
          <cell r="B4395" t="str">
            <v>Cotabato</v>
          </cell>
        </row>
        <row r="4396">
          <cell r="B4396" t="str">
            <v>Kotabato</v>
          </cell>
        </row>
        <row r="4397">
          <cell r="B4397" t="str">
            <v>Sultan Kudarat</v>
          </cell>
        </row>
        <row r="4398">
          <cell r="B4398" t="str">
            <v>Sultan Kudarat</v>
          </cell>
        </row>
        <row r="4399">
          <cell r="B4399" t="str">
            <v>Caraga (Region XIII)</v>
          </cell>
        </row>
        <row r="4400">
          <cell r="B4400" t="str">
            <v>Rehiyon ng Karaga</v>
          </cell>
        </row>
        <row r="4401">
          <cell r="B4401" t="str">
            <v>Agusan del Norte</v>
          </cell>
        </row>
        <row r="4402">
          <cell r="B4402" t="str">
            <v>Hilagang Agusan</v>
          </cell>
        </row>
        <row r="4403">
          <cell r="B4403" t="str">
            <v>Agusan del Sur</v>
          </cell>
        </row>
        <row r="4404">
          <cell r="B4404" t="str">
            <v>Timog Agusan</v>
          </cell>
        </row>
        <row r="4405">
          <cell r="B4405" t="str">
            <v>Dinagat Islands</v>
          </cell>
        </row>
        <row r="4406">
          <cell r="B4406" t="str">
            <v>Pulo ng Dinagat</v>
          </cell>
        </row>
        <row r="4407">
          <cell r="B4407" t="str">
            <v>Surigao del Norte</v>
          </cell>
        </row>
        <row r="4408">
          <cell r="B4408" t="str">
            <v>Hilagang Surigaw</v>
          </cell>
        </row>
        <row r="4409">
          <cell r="B4409" t="str">
            <v>Surigao del Sur</v>
          </cell>
        </row>
        <row r="4410">
          <cell r="B4410" t="str">
            <v>Timog Surigaw</v>
          </cell>
        </row>
        <row r="4411">
          <cell r="B4411" t="str">
            <v>Autonomous Region in Muslim Mindanao (ARMM)</v>
          </cell>
        </row>
        <row r="4412">
          <cell r="B4412" t="str">
            <v>Nagsasariling Rehiyon ng Muslim sa Mindanaw</v>
          </cell>
        </row>
        <row r="4413">
          <cell r="B4413" t="str">
            <v>Lanao del Sur</v>
          </cell>
        </row>
        <row r="4414">
          <cell r="B4414" t="str">
            <v>Timog Lanaw</v>
          </cell>
        </row>
        <row r="4415">
          <cell r="B4415" t="str">
            <v>Maguindanao</v>
          </cell>
        </row>
        <row r="4416">
          <cell r="B4416" t="str">
            <v>Magindanaw</v>
          </cell>
        </row>
        <row r="4417">
          <cell r="B4417" t="str">
            <v>Sulu</v>
          </cell>
        </row>
        <row r="4418">
          <cell r="B4418" t="str">
            <v>Sulu</v>
          </cell>
        </row>
        <row r="4419">
          <cell r="B4419" t="str">
            <v>Tawi-Tawi</v>
          </cell>
        </row>
        <row r="4420">
          <cell r="B4420" t="str">
            <v>Tawi-Tawi</v>
          </cell>
        </row>
        <row r="4421">
          <cell r="B4421" t="str">
            <v>Cordillera Administrative Region (CAR)</v>
          </cell>
        </row>
        <row r="4422">
          <cell r="B4422" t="str">
            <v>Rehiyon ng Administratibo ng Kordilyera</v>
          </cell>
        </row>
        <row r="4423">
          <cell r="B4423" t="str">
            <v>Abra</v>
          </cell>
        </row>
        <row r="4424">
          <cell r="B4424" t="str">
            <v>Abra</v>
          </cell>
        </row>
        <row r="4425">
          <cell r="B4425" t="str">
            <v>Apayao</v>
          </cell>
        </row>
        <row r="4426">
          <cell r="B4426" t="str">
            <v>Apayaw</v>
          </cell>
        </row>
        <row r="4427">
          <cell r="B4427" t="str">
            <v>Benguet</v>
          </cell>
        </row>
        <row r="4428">
          <cell r="B4428" t="str">
            <v>Benget</v>
          </cell>
        </row>
        <row r="4429">
          <cell r="B4429" t="str">
            <v>Ifugao</v>
          </cell>
        </row>
        <row r="4430">
          <cell r="B4430" t="str">
            <v>Ipugaw</v>
          </cell>
        </row>
        <row r="4431">
          <cell r="B4431" t="str">
            <v>Kalinga</v>
          </cell>
        </row>
        <row r="4432">
          <cell r="B4432" t="str">
            <v>Kalinga</v>
          </cell>
        </row>
        <row r="4433">
          <cell r="B4433" t="str">
            <v>Mountain Province</v>
          </cell>
        </row>
        <row r="4434">
          <cell r="B4434" t="str">
            <v>Lalawigang Bulubundukin</v>
          </cell>
        </row>
        <row r="4435">
          <cell r="B4435" t="str">
            <v>Calabarzon (Region IV-A)</v>
          </cell>
        </row>
        <row r="4436">
          <cell r="B4436" t="str">
            <v>Rehiyon ng Calabarzon</v>
          </cell>
        </row>
        <row r="4437">
          <cell r="B4437" t="str">
            <v>Batangas</v>
          </cell>
        </row>
        <row r="4438">
          <cell r="B4438" t="str">
            <v>Batangas</v>
          </cell>
        </row>
        <row r="4439">
          <cell r="B4439" t="str">
            <v>Cavite</v>
          </cell>
        </row>
        <row r="4440">
          <cell r="B4440" t="str">
            <v>Kabite</v>
          </cell>
        </row>
        <row r="4441">
          <cell r="B4441" t="str">
            <v>Laguna</v>
          </cell>
        </row>
        <row r="4442">
          <cell r="B4442" t="str">
            <v>Laguna</v>
          </cell>
        </row>
        <row r="4443">
          <cell r="B4443" t="str">
            <v>Quezon</v>
          </cell>
        </row>
        <row r="4444">
          <cell r="B4444" t="str">
            <v>Keson</v>
          </cell>
        </row>
        <row r="4445">
          <cell r="B4445" t="str">
            <v>Rizal</v>
          </cell>
        </row>
        <row r="4446">
          <cell r="B4446" t="str">
            <v>Risal</v>
          </cell>
        </row>
        <row r="4447">
          <cell r="B4447" t="str">
            <v>Mimaropa (Region IV-B)</v>
          </cell>
        </row>
        <row r="4448">
          <cell r="B4448" t="str">
            <v>Rehiyon ng Mimaropa</v>
          </cell>
        </row>
        <row r="4449">
          <cell r="B4449" t="str">
            <v>Marinduque</v>
          </cell>
        </row>
        <row r="4450">
          <cell r="B4450" t="str">
            <v>Marinduke</v>
          </cell>
        </row>
        <row r="4451">
          <cell r="B4451" t="str">
            <v>Mindoro Occidental</v>
          </cell>
        </row>
        <row r="4452">
          <cell r="B4452" t="str">
            <v>Kanlurang Mindoro</v>
          </cell>
        </row>
        <row r="4453">
          <cell r="B4453" t="str">
            <v>Mindoro Oriental</v>
          </cell>
        </row>
        <row r="4454">
          <cell r="B4454" t="str">
            <v>Silangang Mindoro</v>
          </cell>
        </row>
        <row r="4455">
          <cell r="B4455" t="str">
            <v>Palawan</v>
          </cell>
        </row>
        <row r="4456">
          <cell r="B4456" t="str">
            <v>Palawan</v>
          </cell>
        </row>
        <row r="4457">
          <cell r="B4457" t="str">
            <v>Romblon</v>
          </cell>
        </row>
        <row r="4458">
          <cell r="B4458" t="str">
            <v>Romblon</v>
          </cell>
        </row>
        <row r="4459">
          <cell r="B4459" t="str">
            <v>Gilgit-Baltistan</v>
          </cell>
        </row>
        <row r="4460">
          <cell r="B4460" t="str">
            <v>Gilgit-Baltistān</v>
          </cell>
        </row>
        <row r="4461">
          <cell r="B4461" t="str">
            <v>Azad Jammu and Kashmir</v>
          </cell>
        </row>
        <row r="4462">
          <cell r="B4462" t="str">
            <v>Āzād Jammūñ o Kashmīr</v>
          </cell>
        </row>
        <row r="4463">
          <cell r="B4463" t="str">
            <v>Islamabad</v>
          </cell>
        </row>
        <row r="4464">
          <cell r="B4464" t="str">
            <v>Islāmābād</v>
          </cell>
        </row>
        <row r="4465">
          <cell r="B4465" t="str">
            <v>Balochistan</v>
          </cell>
        </row>
        <row r="4466">
          <cell r="B4466" t="str">
            <v>Balōchistān</v>
          </cell>
        </row>
        <row r="4467">
          <cell r="B4467" t="str">
            <v>Khyber Pakhtunkhwa</v>
          </cell>
        </row>
        <row r="4468">
          <cell r="B4468" t="str">
            <v>Khaībar Pakhtūnkhwā</v>
          </cell>
        </row>
        <row r="4469">
          <cell r="B4469" t="str">
            <v>Punjab</v>
          </cell>
        </row>
        <row r="4470">
          <cell r="B4470" t="str">
            <v>Panjāb</v>
          </cell>
        </row>
        <row r="4471">
          <cell r="B4471" t="str">
            <v>Sindh</v>
          </cell>
        </row>
        <row r="4472">
          <cell r="B4472" t="str">
            <v>Sindh</v>
          </cell>
        </row>
        <row r="4473">
          <cell r="B4473" t="str">
            <v>Dolnośląskie</v>
          </cell>
        </row>
        <row r="4474">
          <cell r="B4474" t="str">
            <v>Kujawsko-pomorskie</v>
          </cell>
        </row>
        <row r="4475">
          <cell r="B4475" t="str">
            <v>Lubelskie</v>
          </cell>
        </row>
        <row r="4476">
          <cell r="B4476" t="str">
            <v>Lubuskie</v>
          </cell>
        </row>
        <row r="4477">
          <cell r="B4477" t="str">
            <v>Łódzkie</v>
          </cell>
        </row>
        <row r="4478">
          <cell r="B4478" t="str">
            <v>Małopolskie</v>
          </cell>
        </row>
        <row r="4479">
          <cell r="B4479" t="str">
            <v>Mazowieckie</v>
          </cell>
        </row>
        <row r="4480">
          <cell r="B4480" t="str">
            <v>Opolskie</v>
          </cell>
        </row>
        <row r="4481">
          <cell r="B4481" t="str">
            <v>Podkarpackie</v>
          </cell>
        </row>
        <row r="4482">
          <cell r="B4482" t="str">
            <v>Podlaskie</v>
          </cell>
        </row>
        <row r="4483">
          <cell r="B4483" t="str">
            <v>Pomorskie</v>
          </cell>
        </row>
        <row r="4484">
          <cell r="B4484" t="str">
            <v>Śląskie</v>
          </cell>
        </row>
        <row r="4485">
          <cell r="B4485" t="str">
            <v>Świętokrzyskie</v>
          </cell>
        </row>
        <row r="4486">
          <cell r="B4486" t="str">
            <v>Warmińsko-mazurskie</v>
          </cell>
        </row>
        <row r="4487">
          <cell r="B4487" t="str">
            <v>Wielkopolskie</v>
          </cell>
        </row>
        <row r="4488">
          <cell r="B4488" t="str">
            <v>Zachodniopomorskie</v>
          </cell>
        </row>
        <row r="4489">
          <cell r="B4489" t="str">
            <v>Bayt Laḩm</v>
          </cell>
        </row>
        <row r="4490">
          <cell r="B4490" t="str">
            <v>Bethlehem</v>
          </cell>
        </row>
        <row r="4491">
          <cell r="B4491" t="str">
            <v>Dayr al Balaḩ</v>
          </cell>
        </row>
        <row r="4492">
          <cell r="B4492" t="str">
            <v>Deir El Balah</v>
          </cell>
        </row>
        <row r="4493">
          <cell r="B4493" t="str">
            <v>Ghazzah</v>
          </cell>
        </row>
        <row r="4494">
          <cell r="B4494" t="str">
            <v>Gaza</v>
          </cell>
        </row>
        <row r="4495">
          <cell r="B4495" t="str">
            <v>Al Khalīl</v>
          </cell>
        </row>
        <row r="4496">
          <cell r="B4496" t="str">
            <v>Hebron</v>
          </cell>
        </row>
        <row r="4497">
          <cell r="B4497" t="str">
            <v>Al Quds</v>
          </cell>
        </row>
        <row r="4498">
          <cell r="B4498" t="str">
            <v>Jerusalem</v>
          </cell>
        </row>
        <row r="4499">
          <cell r="B4499" t="str">
            <v>Janīn</v>
          </cell>
        </row>
        <row r="4500">
          <cell r="B4500" t="str">
            <v>Jenin</v>
          </cell>
        </row>
        <row r="4501">
          <cell r="B4501" t="str">
            <v>Arīḩā wal Aghwār</v>
          </cell>
        </row>
        <row r="4502">
          <cell r="B4502" t="str">
            <v>Jericho and Al Aghwar</v>
          </cell>
        </row>
        <row r="4503">
          <cell r="B4503" t="str">
            <v>Khān Yūnis</v>
          </cell>
        </row>
        <row r="4504">
          <cell r="B4504" t="str">
            <v>Khan Yunis</v>
          </cell>
        </row>
        <row r="4505">
          <cell r="B4505" t="str">
            <v>Nāblus</v>
          </cell>
        </row>
        <row r="4506">
          <cell r="B4506" t="str">
            <v>Nablus</v>
          </cell>
        </row>
        <row r="4507">
          <cell r="B4507" t="str">
            <v>Shamāl Ghazzah</v>
          </cell>
        </row>
        <row r="4508">
          <cell r="B4508" t="str">
            <v>North Gaza</v>
          </cell>
        </row>
        <row r="4509">
          <cell r="B4509" t="str">
            <v>Qalqīlyah</v>
          </cell>
        </row>
        <row r="4510">
          <cell r="B4510" t="str">
            <v>Qalqilya</v>
          </cell>
        </row>
        <row r="4511">
          <cell r="B4511" t="str">
            <v>Rām Allāh wal Bīrah</v>
          </cell>
        </row>
        <row r="4512">
          <cell r="B4512" t="str">
            <v>Ramallah</v>
          </cell>
        </row>
        <row r="4513">
          <cell r="B4513" t="str">
            <v>Rafaḩ</v>
          </cell>
        </row>
        <row r="4514">
          <cell r="B4514" t="str">
            <v>Rafah</v>
          </cell>
        </row>
        <row r="4515">
          <cell r="B4515" t="str">
            <v>Salfīt</v>
          </cell>
        </row>
        <row r="4516">
          <cell r="B4516" t="str">
            <v>Salfit</v>
          </cell>
        </row>
        <row r="4517">
          <cell r="B4517" t="str">
            <v>Ţūbās</v>
          </cell>
        </row>
        <row r="4518">
          <cell r="B4518" t="str">
            <v>Tubas</v>
          </cell>
        </row>
        <row r="4519">
          <cell r="B4519" t="str">
            <v>Ţūlkarm</v>
          </cell>
        </row>
        <row r="4520">
          <cell r="B4520" t="str">
            <v>Tulkarm</v>
          </cell>
        </row>
        <row r="4521">
          <cell r="B4521" t="str">
            <v>Região Autónoma dos Açores</v>
          </cell>
        </row>
        <row r="4522">
          <cell r="B4522" t="str">
            <v>Região Autónoma da Madeira</v>
          </cell>
        </row>
        <row r="4523">
          <cell r="B4523" t="str">
            <v>Aveiro</v>
          </cell>
        </row>
        <row r="4524">
          <cell r="B4524" t="str">
            <v>Beja</v>
          </cell>
        </row>
        <row r="4525">
          <cell r="B4525" t="str">
            <v>Braga</v>
          </cell>
        </row>
        <row r="4526">
          <cell r="B4526" t="str">
            <v>Bragança</v>
          </cell>
        </row>
        <row r="4527">
          <cell r="B4527" t="str">
            <v>Castelo Branco</v>
          </cell>
        </row>
        <row r="4528">
          <cell r="B4528" t="str">
            <v>Coimbra</v>
          </cell>
        </row>
        <row r="4529">
          <cell r="B4529" t="str">
            <v>Évora</v>
          </cell>
        </row>
        <row r="4530">
          <cell r="B4530" t="str">
            <v>Faro</v>
          </cell>
        </row>
        <row r="4531">
          <cell r="B4531" t="str">
            <v>Guarda</v>
          </cell>
        </row>
        <row r="4532">
          <cell r="B4532" t="str">
            <v>Leiria</v>
          </cell>
        </row>
        <row r="4533">
          <cell r="B4533" t="str">
            <v>Lisboa</v>
          </cell>
        </row>
        <row r="4534">
          <cell r="B4534" t="str">
            <v>Portalegre</v>
          </cell>
        </row>
        <row r="4535">
          <cell r="B4535" t="str">
            <v>Porto</v>
          </cell>
        </row>
        <row r="4536">
          <cell r="B4536" t="str">
            <v>Santarém</v>
          </cell>
        </row>
        <row r="4537">
          <cell r="B4537" t="str">
            <v>Setúbal</v>
          </cell>
        </row>
        <row r="4538">
          <cell r="B4538" t="str">
            <v>Viana do Castelo</v>
          </cell>
        </row>
        <row r="4539">
          <cell r="B4539" t="str">
            <v>Vila Real</v>
          </cell>
        </row>
        <row r="4540">
          <cell r="B4540" t="str">
            <v>Viseu</v>
          </cell>
        </row>
        <row r="4541">
          <cell r="B4541" t="str">
            <v>Aimeliik</v>
          </cell>
        </row>
        <row r="4542">
          <cell r="B4542" t="str">
            <v>Aimeliik</v>
          </cell>
        </row>
        <row r="4543">
          <cell r="B4543" t="str">
            <v>Airai</v>
          </cell>
        </row>
        <row r="4544">
          <cell r="B4544" t="str">
            <v>Airai</v>
          </cell>
        </row>
        <row r="4545">
          <cell r="B4545" t="str">
            <v>Angaur</v>
          </cell>
        </row>
        <row r="4546">
          <cell r="B4546" t="str">
            <v>Angaur</v>
          </cell>
        </row>
        <row r="4547">
          <cell r="B4547" t="str">
            <v>Hatohobei</v>
          </cell>
        </row>
        <row r="4548">
          <cell r="B4548" t="str">
            <v>Hatohobei</v>
          </cell>
        </row>
        <row r="4549">
          <cell r="B4549" t="str">
            <v>Kayangel</v>
          </cell>
        </row>
        <row r="4550">
          <cell r="B4550" t="str">
            <v>Kayangel</v>
          </cell>
        </row>
        <row r="4551">
          <cell r="B4551" t="str">
            <v>Koror</v>
          </cell>
        </row>
        <row r="4552">
          <cell r="B4552" t="str">
            <v>Koror</v>
          </cell>
        </row>
        <row r="4553">
          <cell r="B4553" t="str">
            <v>Melekeok</v>
          </cell>
        </row>
        <row r="4554">
          <cell r="B4554" t="str">
            <v>Melekeok</v>
          </cell>
        </row>
        <row r="4555">
          <cell r="B4555" t="str">
            <v>Ngaraard</v>
          </cell>
        </row>
        <row r="4556">
          <cell r="B4556" t="str">
            <v>Ngaraard</v>
          </cell>
        </row>
        <row r="4557">
          <cell r="B4557" t="str">
            <v>Ngarchelong</v>
          </cell>
        </row>
        <row r="4558">
          <cell r="B4558" t="str">
            <v>Ngarchelong</v>
          </cell>
        </row>
        <row r="4559">
          <cell r="B4559" t="str">
            <v>Ngardmau</v>
          </cell>
        </row>
        <row r="4560">
          <cell r="B4560" t="str">
            <v>Ngardmau</v>
          </cell>
        </row>
        <row r="4561">
          <cell r="B4561" t="str">
            <v>Ngatpang</v>
          </cell>
        </row>
        <row r="4562">
          <cell r="B4562" t="str">
            <v>Ngatpang</v>
          </cell>
        </row>
        <row r="4563">
          <cell r="B4563" t="str">
            <v>Ngchesar</v>
          </cell>
        </row>
        <row r="4564">
          <cell r="B4564" t="str">
            <v>Ngchesar</v>
          </cell>
        </row>
        <row r="4565">
          <cell r="B4565" t="str">
            <v>Ngeremlengui</v>
          </cell>
        </row>
        <row r="4566">
          <cell r="B4566" t="str">
            <v>Ngeremlengui</v>
          </cell>
        </row>
        <row r="4567">
          <cell r="B4567" t="str">
            <v>Ngiwal</v>
          </cell>
        </row>
        <row r="4568">
          <cell r="B4568" t="str">
            <v>Ngiwal</v>
          </cell>
        </row>
        <row r="4569">
          <cell r="B4569" t="str">
            <v>Peleliu</v>
          </cell>
        </row>
        <row r="4570">
          <cell r="B4570" t="str">
            <v>Peleliu</v>
          </cell>
        </row>
        <row r="4571">
          <cell r="B4571" t="str">
            <v>Sonsorol</v>
          </cell>
        </row>
        <row r="4572">
          <cell r="B4572" t="str">
            <v>Sonsorol</v>
          </cell>
        </row>
        <row r="4573">
          <cell r="B4573" t="str">
            <v>Concepción</v>
          </cell>
        </row>
        <row r="4574">
          <cell r="B4574" t="str">
            <v>Alto Paraná</v>
          </cell>
        </row>
        <row r="4575">
          <cell r="B4575" t="str">
            <v>Central</v>
          </cell>
        </row>
        <row r="4576">
          <cell r="B4576" t="str">
            <v>Ñeembucú</v>
          </cell>
        </row>
        <row r="4577">
          <cell r="B4577" t="str">
            <v>Amambay</v>
          </cell>
        </row>
        <row r="4578">
          <cell r="B4578" t="str">
            <v>Canindeyú</v>
          </cell>
        </row>
        <row r="4579">
          <cell r="B4579" t="str">
            <v>Presidente Hayes</v>
          </cell>
        </row>
        <row r="4580">
          <cell r="B4580" t="str">
            <v>Alto Paraguay</v>
          </cell>
        </row>
        <row r="4581">
          <cell r="B4581" t="str">
            <v>Boquerón</v>
          </cell>
        </row>
        <row r="4582">
          <cell r="B4582" t="str">
            <v>San Pedro</v>
          </cell>
        </row>
        <row r="4583">
          <cell r="B4583" t="str">
            <v>Cordillera</v>
          </cell>
        </row>
        <row r="4584">
          <cell r="B4584" t="str">
            <v>Guairá</v>
          </cell>
        </row>
        <row r="4585">
          <cell r="B4585" t="str">
            <v>Caaguazú</v>
          </cell>
        </row>
        <row r="4586">
          <cell r="B4586" t="str">
            <v>Caazapá</v>
          </cell>
        </row>
        <row r="4587">
          <cell r="B4587" t="str">
            <v>Itapúa</v>
          </cell>
        </row>
        <row r="4588">
          <cell r="B4588" t="str">
            <v>Misiones</v>
          </cell>
        </row>
        <row r="4589">
          <cell r="B4589" t="str">
            <v>Paraguarí</v>
          </cell>
        </row>
        <row r="4590">
          <cell r="B4590" t="str">
            <v>Asunción</v>
          </cell>
        </row>
        <row r="4591">
          <cell r="B4591" t="str">
            <v>Ad Dawḩah</v>
          </cell>
        </row>
        <row r="4592">
          <cell r="B4592" t="str">
            <v>Al Khawr wa adh Dhakhīrah</v>
          </cell>
        </row>
        <row r="4593">
          <cell r="B4593" t="str">
            <v>Ash Shamāl</v>
          </cell>
        </row>
        <row r="4594">
          <cell r="B4594" t="str">
            <v>Ar Rayyān</v>
          </cell>
        </row>
        <row r="4595">
          <cell r="B4595" t="str">
            <v>Ash Shīḩānīyah</v>
          </cell>
        </row>
        <row r="4596">
          <cell r="B4596" t="str">
            <v>Umm Şalāl</v>
          </cell>
        </row>
        <row r="4597">
          <cell r="B4597" t="str">
            <v>Al Wakrah</v>
          </cell>
        </row>
        <row r="4598">
          <cell r="B4598" t="str">
            <v>Az̧ Z̧a‘āyin</v>
          </cell>
        </row>
        <row r="4599">
          <cell r="B4599" t="str">
            <v>Alba</v>
          </cell>
        </row>
        <row r="4600">
          <cell r="B4600" t="str">
            <v>Argeș</v>
          </cell>
        </row>
        <row r="4601">
          <cell r="B4601" t="str">
            <v>Arad</v>
          </cell>
        </row>
        <row r="4602">
          <cell r="B4602" t="str">
            <v>Bacău</v>
          </cell>
        </row>
        <row r="4603">
          <cell r="B4603" t="str">
            <v>Bihor</v>
          </cell>
        </row>
        <row r="4604">
          <cell r="B4604" t="str">
            <v>Bistrița-Năsăud</v>
          </cell>
        </row>
        <row r="4605">
          <cell r="B4605" t="str">
            <v>Brăila</v>
          </cell>
        </row>
        <row r="4606">
          <cell r="B4606" t="str">
            <v>Botoșani</v>
          </cell>
        </row>
        <row r="4607">
          <cell r="B4607" t="str">
            <v>Brașov</v>
          </cell>
        </row>
        <row r="4608">
          <cell r="B4608" t="str">
            <v>Buzău</v>
          </cell>
        </row>
        <row r="4609">
          <cell r="B4609" t="str">
            <v>Cluj</v>
          </cell>
        </row>
        <row r="4610">
          <cell r="B4610" t="str">
            <v>Călărași</v>
          </cell>
        </row>
        <row r="4611">
          <cell r="B4611" t="str">
            <v>Caraș-Severin</v>
          </cell>
        </row>
        <row r="4612">
          <cell r="B4612" t="str">
            <v>Constanța</v>
          </cell>
        </row>
        <row r="4613">
          <cell r="B4613" t="str">
            <v>Covasna</v>
          </cell>
        </row>
        <row r="4614">
          <cell r="B4614" t="str">
            <v>Dâmbovița</v>
          </cell>
        </row>
        <row r="4615">
          <cell r="B4615" t="str">
            <v>Dolj</v>
          </cell>
        </row>
        <row r="4616">
          <cell r="B4616" t="str">
            <v>Gorj</v>
          </cell>
        </row>
        <row r="4617">
          <cell r="B4617" t="str">
            <v>Galați</v>
          </cell>
        </row>
        <row r="4618">
          <cell r="B4618" t="str">
            <v>Giurgiu</v>
          </cell>
        </row>
        <row r="4619">
          <cell r="B4619" t="str">
            <v>Hunedoara</v>
          </cell>
        </row>
        <row r="4620">
          <cell r="B4620" t="str">
            <v>Harghita</v>
          </cell>
        </row>
        <row r="4621">
          <cell r="B4621" t="str">
            <v>Ilfov</v>
          </cell>
        </row>
        <row r="4622">
          <cell r="B4622" t="str">
            <v>Ialomița</v>
          </cell>
        </row>
        <row r="4623">
          <cell r="B4623" t="str">
            <v>Iași</v>
          </cell>
        </row>
        <row r="4624">
          <cell r="B4624" t="str">
            <v>Mehedinți</v>
          </cell>
        </row>
        <row r="4625">
          <cell r="B4625" t="str">
            <v>Maramureș</v>
          </cell>
        </row>
        <row r="4626">
          <cell r="B4626" t="str">
            <v>Mureș</v>
          </cell>
        </row>
        <row r="4627">
          <cell r="B4627" t="str">
            <v>Neamț</v>
          </cell>
        </row>
        <row r="4628">
          <cell r="B4628" t="str">
            <v>Olt</v>
          </cell>
        </row>
        <row r="4629">
          <cell r="B4629" t="str">
            <v>Prahova</v>
          </cell>
        </row>
        <row r="4630">
          <cell r="B4630" t="str">
            <v>Sibiu</v>
          </cell>
        </row>
        <row r="4631">
          <cell r="B4631" t="str">
            <v>Sălaj</v>
          </cell>
        </row>
        <row r="4632">
          <cell r="B4632" t="str">
            <v>Satu Mare</v>
          </cell>
        </row>
        <row r="4633">
          <cell r="B4633" t="str">
            <v>Suceava</v>
          </cell>
        </row>
        <row r="4634">
          <cell r="B4634" t="str">
            <v>Tulcea</v>
          </cell>
        </row>
        <row r="4635">
          <cell r="B4635" t="str">
            <v>Timiș</v>
          </cell>
        </row>
        <row r="4636">
          <cell r="B4636" t="str">
            <v>Teleorman</v>
          </cell>
        </row>
        <row r="4637">
          <cell r="B4637" t="str">
            <v>Vâlcea</v>
          </cell>
        </row>
        <row r="4638">
          <cell r="B4638" t="str">
            <v>Vrancea</v>
          </cell>
        </row>
        <row r="4639">
          <cell r="B4639" t="str">
            <v>Vaslui</v>
          </cell>
        </row>
        <row r="4640">
          <cell r="B4640" t="str">
            <v>București</v>
          </cell>
        </row>
        <row r="4641">
          <cell r="B4641" t="str">
            <v>Kosovo-Metohija</v>
          </cell>
        </row>
        <row r="4642">
          <cell r="B4642" t="str">
            <v>Kosovski okrug</v>
          </cell>
        </row>
        <row r="4643">
          <cell r="B4643" t="str">
            <v>Pećki okrug</v>
          </cell>
        </row>
        <row r="4644">
          <cell r="B4644" t="str">
            <v>Prizrenski okrug</v>
          </cell>
        </row>
        <row r="4645">
          <cell r="B4645" t="str">
            <v>Kosovsko-Mitrovački okrug</v>
          </cell>
        </row>
        <row r="4646">
          <cell r="B4646" t="str">
            <v>Kosovsko-Pomoravski okrug</v>
          </cell>
        </row>
        <row r="4647">
          <cell r="B4647" t="str">
            <v>Vojvodina</v>
          </cell>
        </row>
        <row r="4648">
          <cell r="B4648" t="str">
            <v>Severnobački okrug</v>
          </cell>
        </row>
        <row r="4649">
          <cell r="B4649" t="str">
            <v>Srednjebanatski okrug</v>
          </cell>
        </row>
        <row r="4650">
          <cell r="B4650" t="str">
            <v>Severnobanatski okrug</v>
          </cell>
        </row>
        <row r="4651">
          <cell r="B4651" t="str">
            <v>Južnobanatski okrug</v>
          </cell>
        </row>
        <row r="4652">
          <cell r="B4652" t="str">
            <v>Zapadnobački okrug</v>
          </cell>
        </row>
        <row r="4653">
          <cell r="B4653" t="str">
            <v>Južnobački okrug</v>
          </cell>
        </row>
        <row r="4654">
          <cell r="B4654" t="str">
            <v>Sremski okrug</v>
          </cell>
        </row>
        <row r="4655">
          <cell r="B4655" t="str">
            <v>Beograd</v>
          </cell>
        </row>
        <row r="4656">
          <cell r="B4656" t="str">
            <v>Mačvanski okrug</v>
          </cell>
        </row>
        <row r="4657">
          <cell r="B4657" t="str">
            <v>Kolubarski okrug</v>
          </cell>
        </row>
        <row r="4658">
          <cell r="B4658" t="str">
            <v>Podunavski okrug</v>
          </cell>
        </row>
        <row r="4659">
          <cell r="B4659" t="str">
            <v>Braničevski okrug</v>
          </cell>
        </row>
        <row r="4660">
          <cell r="B4660" t="str">
            <v>Šumadijski okrug</v>
          </cell>
        </row>
        <row r="4661">
          <cell r="B4661" t="str">
            <v>Pomoravski okrug</v>
          </cell>
        </row>
        <row r="4662">
          <cell r="B4662" t="str">
            <v>Borski okrug</v>
          </cell>
        </row>
        <row r="4663">
          <cell r="B4663" t="str">
            <v>Zaječarski okrug</v>
          </cell>
        </row>
        <row r="4664">
          <cell r="B4664" t="str">
            <v>Zlatiborski okrug</v>
          </cell>
        </row>
        <row r="4665">
          <cell r="B4665" t="str">
            <v>Moravički okrug</v>
          </cell>
        </row>
        <row r="4666">
          <cell r="B4666" t="str">
            <v>Raški okrug</v>
          </cell>
        </row>
        <row r="4667">
          <cell r="B4667" t="str">
            <v>Rasinski okrug</v>
          </cell>
        </row>
        <row r="4668">
          <cell r="B4668" t="str">
            <v>Nišavski okrug</v>
          </cell>
        </row>
        <row r="4669">
          <cell r="B4669" t="str">
            <v>Toplički okrug</v>
          </cell>
        </row>
        <row r="4670">
          <cell r="B4670" t="str">
            <v>Pirotski okrug</v>
          </cell>
        </row>
        <row r="4671">
          <cell r="B4671" t="str">
            <v>Jablanički okrug</v>
          </cell>
        </row>
        <row r="4672">
          <cell r="B4672" t="str">
            <v>Pčinjski okrug</v>
          </cell>
        </row>
        <row r="4673">
          <cell r="B4673" t="str">
            <v>Amurskaya oblast'</v>
          </cell>
        </row>
        <row r="4674">
          <cell r="B4674" t="str">
            <v>Amurskaja oblast'</v>
          </cell>
        </row>
        <row r="4675">
          <cell r="B4675" t="str">
            <v>Arkhangel'skaya oblast'</v>
          </cell>
        </row>
        <row r="4676">
          <cell r="B4676" t="str">
            <v>Arhangel'skaja oblast'</v>
          </cell>
        </row>
        <row r="4677">
          <cell r="B4677" t="str">
            <v>Astrakhanskaya oblast'</v>
          </cell>
        </row>
        <row r="4678">
          <cell r="B4678" t="str">
            <v>Astrahanskaja oblast'</v>
          </cell>
        </row>
        <row r="4679">
          <cell r="B4679" t="str">
            <v>Belgorodskaya oblast'</v>
          </cell>
        </row>
        <row r="4680">
          <cell r="B4680" t="str">
            <v>Belgorodskaja oblast'</v>
          </cell>
        </row>
        <row r="4681">
          <cell r="B4681" t="str">
            <v>Bryanskaya oblast'</v>
          </cell>
        </row>
        <row r="4682">
          <cell r="B4682" t="str">
            <v>Brjanskaja oblast'</v>
          </cell>
        </row>
        <row r="4683">
          <cell r="B4683" t="str">
            <v>Čeljabinskaja oblast'</v>
          </cell>
        </row>
        <row r="4684">
          <cell r="B4684" t="str">
            <v>Chelyabinskaya oblast'</v>
          </cell>
        </row>
        <row r="4685">
          <cell r="B4685" t="str">
            <v>Irkutskaya oblast'</v>
          </cell>
        </row>
        <row r="4686">
          <cell r="B4686" t="str">
            <v>Irkutskaja oblast'</v>
          </cell>
        </row>
        <row r="4687">
          <cell r="B4687" t="str">
            <v>Ivanovskaya oblast'</v>
          </cell>
        </row>
        <row r="4688">
          <cell r="B4688" t="str">
            <v>Ivanovskaja oblast'</v>
          </cell>
        </row>
        <row r="4689">
          <cell r="B4689" t="str">
            <v>Kemerovskaya oblast'</v>
          </cell>
        </row>
        <row r="4690">
          <cell r="B4690" t="str">
            <v>Kemerovskaja oblast'</v>
          </cell>
        </row>
        <row r="4691">
          <cell r="B4691" t="str">
            <v>Kaliningradskaya oblast'</v>
          </cell>
        </row>
        <row r="4692">
          <cell r="B4692" t="str">
            <v>Kaliningradskaja oblast'</v>
          </cell>
        </row>
        <row r="4693">
          <cell r="B4693" t="str">
            <v>Kurganskaja oblast'</v>
          </cell>
        </row>
        <row r="4694">
          <cell r="B4694" t="str">
            <v>Kurganskaya oblast'</v>
          </cell>
        </row>
        <row r="4695">
          <cell r="B4695" t="str">
            <v>Kirovskaja oblast'</v>
          </cell>
        </row>
        <row r="4696">
          <cell r="B4696" t="str">
            <v>Kirovskaya oblast'</v>
          </cell>
        </row>
        <row r="4697">
          <cell r="B4697" t="str">
            <v>Kalužskaja oblast'</v>
          </cell>
        </row>
        <row r="4698">
          <cell r="B4698" t="str">
            <v>Kaluzhskaya oblast'</v>
          </cell>
        </row>
        <row r="4699">
          <cell r="B4699" t="str">
            <v>Kostromskaya oblast'</v>
          </cell>
        </row>
        <row r="4700">
          <cell r="B4700" t="str">
            <v>Kostromskaja oblast'</v>
          </cell>
        </row>
        <row r="4701">
          <cell r="B4701" t="str">
            <v>Kurskaja oblast'</v>
          </cell>
        </row>
        <row r="4702">
          <cell r="B4702" t="str">
            <v>Kurskaya oblast'</v>
          </cell>
        </row>
        <row r="4703">
          <cell r="B4703" t="str">
            <v>Leningradskaja oblast'</v>
          </cell>
        </row>
        <row r="4704">
          <cell r="B4704" t="str">
            <v>Leningradskaya oblast'</v>
          </cell>
        </row>
        <row r="4705">
          <cell r="B4705" t="str">
            <v>Lipeckaja oblast'</v>
          </cell>
        </row>
        <row r="4706">
          <cell r="B4706" t="str">
            <v>Lipetskaya oblast'</v>
          </cell>
        </row>
        <row r="4707">
          <cell r="B4707" t="str">
            <v>Magadanskaya oblast'</v>
          </cell>
        </row>
        <row r="4708">
          <cell r="B4708" t="str">
            <v>Magadanskaja oblast'</v>
          </cell>
        </row>
        <row r="4709">
          <cell r="B4709" t="str">
            <v>Moskovskaya oblast'</v>
          </cell>
        </row>
        <row r="4710">
          <cell r="B4710" t="str">
            <v>Moskovskaja oblast'</v>
          </cell>
        </row>
        <row r="4711">
          <cell r="B4711" t="str">
            <v>Murmanskaya oblast'</v>
          </cell>
        </row>
        <row r="4712">
          <cell r="B4712" t="str">
            <v>Murmanskaja oblast'</v>
          </cell>
        </row>
        <row r="4713">
          <cell r="B4713" t="str">
            <v>Novgorodskaja oblast'</v>
          </cell>
        </row>
        <row r="4714">
          <cell r="B4714" t="str">
            <v>Novgorodskaya oblast'</v>
          </cell>
        </row>
        <row r="4715">
          <cell r="B4715" t="str">
            <v>Nižegorodskaja oblast'</v>
          </cell>
        </row>
        <row r="4716">
          <cell r="B4716" t="str">
            <v>Nizhegorodskaya oblast'</v>
          </cell>
        </row>
        <row r="4717">
          <cell r="B4717" t="str">
            <v>Novosibirskaya oblast'</v>
          </cell>
        </row>
        <row r="4718">
          <cell r="B4718" t="str">
            <v>Novosibirskaja oblast'</v>
          </cell>
        </row>
        <row r="4719">
          <cell r="B4719" t="str">
            <v>Omskaya oblast'</v>
          </cell>
        </row>
        <row r="4720">
          <cell r="B4720" t="str">
            <v>Omskaja oblast'</v>
          </cell>
        </row>
        <row r="4721">
          <cell r="B4721" t="str">
            <v>Orenburgskaja oblast'</v>
          </cell>
        </row>
        <row r="4722">
          <cell r="B4722" t="str">
            <v>Orenburgskaya oblast'</v>
          </cell>
        </row>
        <row r="4723">
          <cell r="B4723" t="str">
            <v>Orlovskaja oblast'</v>
          </cell>
        </row>
        <row r="4724">
          <cell r="B4724" t="str">
            <v>Orlovskaya oblast'</v>
          </cell>
        </row>
        <row r="4725">
          <cell r="B4725" t="str">
            <v>Penzenskaya oblast'</v>
          </cell>
        </row>
        <row r="4726">
          <cell r="B4726" t="str">
            <v>Penzenskaja oblast'</v>
          </cell>
        </row>
        <row r="4727">
          <cell r="B4727" t="str">
            <v>Pskovskaya oblast'</v>
          </cell>
        </row>
        <row r="4728">
          <cell r="B4728" t="str">
            <v>Pskovskaja oblast'</v>
          </cell>
        </row>
        <row r="4729">
          <cell r="B4729" t="str">
            <v>Rostovskaya oblast'</v>
          </cell>
        </row>
        <row r="4730">
          <cell r="B4730" t="str">
            <v>Rostovskaja oblast'</v>
          </cell>
        </row>
        <row r="4731">
          <cell r="B4731" t="str">
            <v>Rjazanskaja oblast'</v>
          </cell>
        </row>
        <row r="4732">
          <cell r="B4732" t="str">
            <v>Ryazanskaya oblast'</v>
          </cell>
        </row>
        <row r="4733">
          <cell r="B4733" t="str">
            <v>Sahalinskaja oblast'</v>
          </cell>
        </row>
        <row r="4734">
          <cell r="B4734" t="str">
            <v>Sakhalinskaya oblast'</v>
          </cell>
        </row>
        <row r="4735">
          <cell r="B4735" t="str">
            <v>Samarskaja oblast'</v>
          </cell>
        </row>
        <row r="4736">
          <cell r="B4736" t="str">
            <v>Samarskaya oblast'</v>
          </cell>
        </row>
        <row r="4737">
          <cell r="B4737" t="str">
            <v>Saratovskaya oblast'</v>
          </cell>
        </row>
        <row r="4738">
          <cell r="B4738" t="str">
            <v>Saratovskaja oblast'</v>
          </cell>
        </row>
        <row r="4739">
          <cell r="B4739" t="str">
            <v>Smolenskaja oblast'</v>
          </cell>
        </row>
        <row r="4740">
          <cell r="B4740" t="str">
            <v>Smolenskaya oblast'</v>
          </cell>
        </row>
        <row r="4741">
          <cell r="B4741" t="str">
            <v>Sverdlovskaya oblast'</v>
          </cell>
        </row>
        <row r="4742">
          <cell r="B4742" t="str">
            <v>Sverdlovskaja oblast'</v>
          </cell>
        </row>
        <row r="4743">
          <cell r="B4743" t="str">
            <v>Tambovskaya oblast'</v>
          </cell>
        </row>
        <row r="4744">
          <cell r="B4744" t="str">
            <v>Tambovskaja oblast'</v>
          </cell>
        </row>
        <row r="4745">
          <cell r="B4745" t="str">
            <v>Tomskaya oblast'</v>
          </cell>
        </row>
        <row r="4746">
          <cell r="B4746" t="str">
            <v>Tomskaja oblast'</v>
          </cell>
        </row>
        <row r="4747">
          <cell r="B4747" t="str">
            <v>Tul'skaja oblast'</v>
          </cell>
        </row>
        <row r="4748">
          <cell r="B4748" t="str">
            <v>Tul'skaya oblast'</v>
          </cell>
        </row>
        <row r="4749">
          <cell r="B4749" t="str">
            <v>Tverskaja oblast'</v>
          </cell>
        </row>
        <row r="4750">
          <cell r="B4750" t="str">
            <v>Tverskaya oblast'</v>
          </cell>
        </row>
        <row r="4751">
          <cell r="B4751" t="str">
            <v>Tyumenskaya oblast'</v>
          </cell>
        </row>
        <row r="4752">
          <cell r="B4752" t="str">
            <v>Tjumenskaja oblast'</v>
          </cell>
        </row>
        <row r="4753">
          <cell r="B4753" t="str">
            <v>Ul'janovskaja oblast'</v>
          </cell>
        </row>
        <row r="4754">
          <cell r="B4754" t="str">
            <v>Ul'yanovskaya oblast'</v>
          </cell>
        </row>
        <row r="4755">
          <cell r="B4755" t="str">
            <v>Volgogradskaja oblast'</v>
          </cell>
        </row>
        <row r="4756">
          <cell r="B4756" t="str">
            <v>Volgogradskaya oblast'</v>
          </cell>
        </row>
        <row r="4757">
          <cell r="B4757" t="str">
            <v>Vladimirskaya oblast'</v>
          </cell>
        </row>
        <row r="4758">
          <cell r="B4758" t="str">
            <v>Vladimirskaja oblast'</v>
          </cell>
        </row>
        <row r="4759">
          <cell r="B4759" t="str">
            <v>Vologodskaya oblast'</v>
          </cell>
        </row>
        <row r="4760">
          <cell r="B4760" t="str">
            <v>Vologodskaja oblast'</v>
          </cell>
        </row>
        <row r="4761">
          <cell r="B4761" t="str">
            <v>Voronežskaja oblast'</v>
          </cell>
        </row>
        <row r="4762">
          <cell r="B4762" t="str">
            <v>Voronezhskaya oblast'</v>
          </cell>
        </row>
        <row r="4763">
          <cell r="B4763" t="str">
            <v>Jaroslavskaja oblast'</v>
          </cell>
        </row>
        <row r="4764">
          <cell r="B4764" t="str">
            <v>Yaroslavskaya oblast'</v>
          </cell>
        </row>
        <row r="4765">
          <cell r="B4765" t="str">
            <v>Chukotskiy avtonomnyy okrug</v>
          </cell>
        </row>
        <row r="4766">
          <cell r="B4766" t="str">
            <v>Čukotskij avtonomnyj okrug</v>
          </cell>
        </row>
        <row r="4767">
          <cell r="B4767" t="str">
            <v>Khanty-Mansiyskiy avtonomnyy okrug</v>
          </cell>
        </row>
        <row r="4768">
          <cell r="B4768" t="str">
            <v>Hanty-Mansijskij avtonomnyj okrug</v>
          </cell>
        </row>
        <row r="4769">
          <cell r="B4769" t="str">
            <v>Nenetskiy avtonomnyy okrug</v>
          </cell>
        </row>
        <row r="4770">
          <cell r="B4770" t="str">
            <v>Neneckij avtonomnyj okrug</v>
          </cell>
        </row>
        <row r="4771">
          <cell r="B4771" t="str">
            <v>Jamalo-Neneckij avtonomnyj okrug</v>
          </cell>
        </row>
        <row r="4772">
          <cell r="B4772" t="str">
            <v>Yamalo-Nenetskiy avtonomnyy okrug</v>
          </cell>
        </row>
        <row r="4773">
          <cell r="B4773" t="str">
            <v>Moskva</v>
          </cell>
        </row>
        <row r="4774">
          <cell r="B4774" t="str">
            <v>Moskva</v>
          </cell>
        </row>
        <row r="4775">
          <cell r="B4775" t="str">
            <v>Sankt-Peterburg</v>
          </cell>
        </row>
        <row r="4776">
          <cell r="B4776" t="str">
            <v>Sankt-Peterburg</v>
          </cell>
        </row>
        <row r="4777">
          <cell r="B4777" t="str">
            <v>Yevreyskaya avtonomnaya oblast'</v>
          </cell>
        </row>
        <row r="4778">
          <cell r="B4778" t="str">
            <v>Evrejskaja avtonomnaja oblast'</v>
          </cell>
        </row>
        <row r="4779">
          <cell r="B4779" t="str">
            <v>Altajskij kraj</v>
          </cell>
        </row>
        <row r="4780">
          <cell r="B4780" t="str">
            <v>Altayskiy kray</v>
          </cell>
        </row>
        <row r="4781">
          <cell r="B4781" t="str">
            <v>Kamchatskiy kray</v>
          </cell>
        </row>
        <row r="4782">
          <cell r="B4782" t="str">
            <v>Kamčatskij kraj</v>
          </cell>
        </row>
        <row r="4783">
          <cell r="B4783" t="str">
            <v>Krasnodarskiy kray</v>
          </cell>
        </row>
        <row r="4784">
          <cell r="B4784" t="str">
            <v>Krasnodarskij kraj</v>
          </cell>
        </row>
        <row r="4785">
          <cell r="B4785" t="str">
            <v>Khabarovskiy kray</v>
          </cell>
        </row>
        <row r="4786">
          <cell r="B4786" t="str">
            <v>Habarovskij kraj</v>
          </cell>
        </row>
        <row r="4787">
          <cell r="B4787" t="str">
            <v>Krasnojarskij kraj</v>
          </cell>
        </row>
        <row r="4788">
          <cell r="B4788" t="str">
            <v>Krasnoyarskiy kray</v>
          </cell>
        </row>
        <row r="4789">
          <cell r="B4789" t="str">
            <v>Permskiy kray</v>
          </cell>
        </row>
        <row r="4790">
          <cell r="B4790" t="str">
            <v>Permskij kraj</v>
          </cell>
        </row>
        <row r="4791">
          <cell r="B4791" t="str">
            <v>Primorskiy kray</v>
          </cell>
        </row>
        <row r="4792">
          <cell r="B4792" t="str">
            <v>Primorskij kraj</v>
          </cell>
        </row>
        <row r="4793">
          <cell r="B4793" t="str">
            <v>Stavropol'skiy kray</v>
          </cell>
        </row>
        <row r="4794">
          <cell r="B4794" t="str">
            <v>Stavropol'skij kraj</v>
          </cell>
        </row>
        <row r="4795">
          <cell r="B4795" t="str">
            <v>Zabaykal'skiy kray</v>
          </cell>
        </row>
        <row r="4796">
          <cell r="B4796" t="str">
            <v>Zabajkal'skij kraj</v>
          </cell>
        </row>
        <row r="4797">
          <cell r="B4797" t="str">
            <v>Adygeya, Respublika</v>
          </cell>
        </row>
        <row r="4798">
          <cell r="B4798" t="str">
            <v>Adygeja, Respublika</v>
          </cell>
        </row>
        <row r="4799">
          <cell r="B4799" t="str">
            <v>Altaj, Respublika</v>
          </cell>
        </row>
        <row r="4800">
          <cell r="B4800" t="str">
            <v>Altay, Respublika</v>
          </cell>
        </row>
        <row r="4801">
          <cell r="B4801" t="str">
            <v>Baškortostan, Respublika</v>
          </cell>
        </row>
        <row r="4802">
          <cell r="B4802" t="str">
            <v>Bashkortostan, Respublika</v>
          </cell>
        </row>
        <row r="4803">
          <cell r="B4803" t="str">
            <v>Buryatiya, Respublika</v>
          </cell>
        </row>
        <row r="4804">
          <cell r="B4804" t="str">
            <v>Burjatija, Respublika</v>
          </cell>
        </row>
        <row r="4805">
          <cell r="B4805" t="str">
            <v>Čečenskaja Respublika</v>
          </cell>
        </row>
        <row r="4806">
          <cell r="B4806" t="str">
            <v>Chechenskaya Respublika</v>
          </cell>
        </row>
        <row r="4807">
          <cell r="B4807" t="str">
            <v>Čuvašskaja Respublika</v>
          </cell>
        </row>
        <row r="4808">
          <cell r="B4808" t="str">
            <v>Chuvashskaya Respublika</v>
          </cell>
        </row>
        <row r="4809">
          <cell r="B4809" t="str">
            <v>Dagestan, Respublika</v>
          </cell>
        </row>
        <row r="4810">
          <cell r="B4810" t="str">
            <v>Dagestan, Respublika</v>
          </cell>
        </row>
        <row r="4811">
          <cell r="B4811" t="str">
            <v>Ingušetija, Respublika</v>
          </cell>
        </row>
        <row r="4812">
          <cell r="B4812" t="str">
            <v>Ingushetiya, Respublika</v>
          </cell>
        </row>
        <row r="4813">
          <cell r="B4813" t="str">
            <v>Kabardino-Balkarskaya Respublika</v>
          </cell>
        </row>
        <row r="4814">
          <cell r="B4814" t="str">
            <v>Kabardino-Balkarskaja Respublika</v>
          </cell>
        </row>
        <row r="4815">
          <cell r="B4815" t="str">
            <v>Karachayevo-Cherkesskaya Respublika</v>
          </cell>
        </row>
        <row r="4816">
          <cell r="B4816" t="str">
            <v>Karačaevo-Čerkesskaja Respublika</v>
          </cell>
        </row>
        <row r="4817">
          <cell r="B4817" t="str">
            <v>Hakasija, Respublika</v>
          </cell>
        </row>
        <row r="4818">
          <cell r="B4818" t="str">
            <v>Khakasiya, Respublika</v>
          </cell>
        </row>
        <row r="4819">
          <cell r="B4819" t="str">
            <v>Kalmykija, Respublika</v>
          </cell>
        </row>
        <row r="4820">
          <cell r="B4820" t="str">
            <v>Kalmykiya, Respublika</v>
          </cell>
        </row>
        <row r="4821">
          <cell r="B4821" t="str">
            <v>Komi, Respublika</v>
          </cell>
        </row>
        <row r="4822">
          <cell r="B4822" t="str">
            <v>Komi, Respublika</v>
          </cell>
        </row>
        <row r="4823">
          <cell r="B4823" t="str">
            <v>Kareliya, Respublika</v>
          </cell>
        </row>
        <row r="4824">
          <cell r="B4824" t="str">
            <v>Karelija, Respublika</v>
          </cell>
        </row>
        <row r="4825">
          <cell r="B4825" t="str">
            <v>Mariy El, Respublika</v>
          </cell>
        </row>
        <row r="4826">
          <cell r="B4826" t="str">
            <v>Marij Èl, Respublika</v>
          </cell>
        </row>
        <row r="4827">
          <cell r="B4827" t="str">
            <v>Mordoviya, Respublika</v>
          </cell>
        </row>
        <row r="4828">
          <cell r="B4828" t="str">
            <v>Mordovija, Respublika</v>
          </cell>
        </row>
        <row r="4829">
          <cell r="B4829" t="str">
            <v>Saha, Respublika</v>
          </cell>
        </row>
        <row r="4830">
          <cell r="B4830" t="str">
            <v>Sakha, Respublika</v>
          </cell>
        </row>
        <row r="4831">
          <cell r="B4831" t="str">
            <v>Severnaya Osetiya, Respublika</v>
          </cell>
        </row>
        <row r="4832">
          <cell r="B4832" t="str">
            <v>Severnaja Osetija, Respublika</v>
          </cell>
        </row>
        <row r="4833">
          <cell r="B4833" t="str">
            <v>Tatarstan, Respublika</v>
          </cell>
        </row>
        <row r="4834">
          <cell r="B4834" t="str">
            <v>Tatarstan, Respublika</v>
          </cell>
        </row>
        <row r="4835">
          <cell r="B4835" t="str">
            <v>Tyva, Respublika</v>
          </cell>
        </row>
        <row r="4836">
          <cell r="B4836" t="str">
            <v>Tyva, Respublika</v>
          </cell>
        </row>
        <row r="4837">
          <cell r="B4837" t="str">
            <v>Udmurtskaya Respublika</v>
          </cell>
        </row>
        <row r="4838">
          <cell r="B4838" t="str">
            <v>Udmurtskaja Respublika</v>
          </cell>
        </row>
        <row r="4839">
          <cell r="B4839" t="str">
            <v>City of Kigali</v>
          </cell>
        </row>
        <row r="4840">
          <cell r="B4840" t="str">
            <v>Ville de Kigali</v>
          </cell>
        </row>
        <row r="4841">
          <cell r="B4841" t="str">
            <v>Umujyi wa Kigali</v>
          </cell>
        </row>
        <row r="4842">
          <cell r="B4842" t="str">
            <v>Eastern</v>
          </cell>
        </row>
        <row r="4843">
          <cell r="B4843" t="str">
            <v>Est</v>
          </cell>
        </row>
        <row r="4844">
          <cell r="B4844" t="str">
            <v>Iburasirazuba</v>
          </cell>
        </row>
        <row r="4845">
          <cell r="B4845" t="str">
            <v>Northern</v>
          </cell>
        </row>
        <row r="4846">
          <cell r="B4846" t="str">
            <v>Nord</v>
          </cell>
        </row>
        <row r="4847">
          <cell r="B4847" t="str">
            <v>Amajyaruguru</v>
          </cell>
        </row>
        <row r="4848">
          <cell r="B4848" t="str">
            <v>Western</v>
          </cell>
        </row>
        <row r="4849">
          <cell r="B4849" t="str">
            <v>Ouest</v>
          </cell>
        </row>
        <row r="4850">
          <cell r="B4850" t="str">
            <v>Iburengerazuba</v>
          </cell>
        </row>
        <row r="4851">
          <cell r="B4851" t="str">
            <v>Southern</v>
          </cell>
        </row>
        <row r="4852">
          <cell r="B4852" t="str">
            <v>Sud</v>
          </cell>
        </row>
        <row r="4853">
          <cell r="B4853" t="str">
            <v>Amajyepfo</v>
          </cell>
        </row>
        <row r="4854">
          <cell r="B4854" t="str">
            <v>Ar Riyāḑ</v>
          </cell>
        </row>
        <row r="4855">
          <cell r="B4855" t="str">
            <v>Makkah al Mukarramah</v>
          </cell>
        </row>
        <row r="4856">
          <cell r="B4856" t="str">
            <v>Al Madīnah al Munawwarah</v>
          </cell>
        </row>
        <row r="4857">
          <cell r="B4857" t="str">
            <v>Ash Sharqīyah</v>
          </cell>
        </row>
        <row r="4858">
          <cell r="B4858" t="str">
            <v>Al Qaşīm</v>
          </cell>
        </row>
        <row r="4859">
          <cell r="B4859" t="str">
            <v>Ḩā'il</v>
          </cell>
        </row>
        <row r="4860">
          <cell r="B4860" t="str">
            <v>Tabūk</v>
          </cell>
        </row>
        <row r="4861">
          <cell r="B4861" t="str">
            <v>Al Ḩudūd ash Shamālīyah</v>
          </cell>
        </row>
        <row r="4862">
          <cell r="B4862" t="str">
            <v>Jāzān</v>
          </cell>
        </row>
        <row r="4863">
          <cell r="B4863" t="str">
            <v>Najrān</v>
          </cell>
        </row>
        <row r="4864">
          <cell r="B4864" t="str">
            <v>Al Bāḩah</v>
          </cell>
        </row>
        <row r="4865">
          <cell r="B4865" t="str">
            <v>Al Jawf</v>
          </cell>
        </row>
        <row r="4866">
          <cell r="B4866" t="str">
            <v>'Asīr</v>
          </cell>
        </row>
        <row r="4867">
          <cell r="B4867" t="str">
            <v>Central</v>
          </cell>
        </row>
        <row r="4868">
          <cell r="B4868" t="str">
            <v>Choiseul</v>
          </cell>
        </row>
        <row r="4869">
          <cell r="B4869" t="str">
            <v>Guadalcanal</v>
          </cell>
        </row>
        <row r="4870">
          <cell r="B4870" t="str">
            <v>Isabel</v>
          </cell>
        </row>
        <row r="4871">
          <cell r="B4871" t="str">
            <v>Makira-Ulawa</v>
          </cell>
        </row>
        <row r="4872">
          <cell r="B4872" t="str">
            <v>Malaita</v>
          </cell>
        </row>
        <row r="4873">
          <cell r="B4873" t="str">
            <v>Rennell and Bellona</v>
          </cell>
        </row>
        <row r="4874">
          <cell r="B4874" t="str">
            <v>Temotu</v>
          </cell>
        </row>
        <row r="4875">
          <cell r="B4875" t="str">
            <v>Western</v>
          </cell>
        </row>
        <row r="4876">
          <cell r="B4876" t="str">
            <v>Capital Territory (Honiara)</v>
          </cell>
        </row>
        <row r="4877">
          <cell r="B4877" t="str">
            <v>Ans o Pen</v>
          </cell>
        </row>
        <row r="4878">
          <cell r="B4878" t="str">
            <v>Anse aux Pins</v>
          </cell>
        </row>
        <row r="4879">
          <cell r="B4879" t="str">
            <v>Anse aux Pins</v>
          </cell>
        </row>
        <row r="4880">
          <cell r="B4880" t="str">
            <v>Ans Bwalo</v>
          </cell>
        </row>
        <row r="4881">
          <cell r="B4881" t="str">
            <v>Anse Boileau</v>
          </cell>
        </row>
        <row r="4882">
          <cell r="B4882" t="str">
            <v>Anse Boileau</v>
          </cell>
        </row>
        <row r="4883">
          <cell r="B4883" t="str">
            <v>Ans Etwal</v>
          </cell>
        </row>
        <row r="4884">
          <cell r="B4884" t="str">
            <v>Anse Etoile</v>
          </cell>
        </row>
        <row r="4885">
          <cell r="B4885" t="str">
            <v>Anse Étoile</v>
          </cell>
        </row>
        <row r="4886">
          <cell r="B4886" t="str">
            <v>O Kap</v>
          </cell>
        </row>
        <row r="4887">
          <cell r="B4887" t="str">
            <v>Au Cap</v>
          </cell>
        </row>
        <row r="4888">
          <cell r="B4888" t="str">
            <v>Au Cap</v>
          </cell>
        </row>
        <row r="4889">
          <cell r="B4889" t="str">
            <v>Ans Royal</v>
          </cell>
        </row>
        <row r="4890">
          <cell r="B4890" t="str">
            <v>Anse Royale</v>
          </cell>
        </row>
        <row r="4891">
          <cell r="B4891" t="str">
            <v>Anse Royale</v>
          </cell>
        </row>
        <row r="4892">
          <cell r="B4892" t="str">
            <v>Be Lazar</v>
          </cell>
        </row>
        <row r="4893">
          <cell r="B4893" t="str">
            <v>Baie Lazare</v>
          </cell>
        </row>
        <row r="4894">
          <cell r="B4894" t="str">
            <v>Baie Lazare</v>
          </cell>
        </row>
        <row r="4895">
          <cell r="B4895" t="str">
            <v>Be Sent Ann</v>
          </cell>
        </row>
        <row r="4896">
          <cell r="B4896" t="str">
            <v>Baie Sainte Anne</v>
          </cell>
        </row>
        <row r="4897">
          <cell r="B4897" t="str">
            <v>Baie Sainte-Anne</v>
          </cell>
        </row>
        <row r="4898">
          <cell r="B4898" t="str">
            <v>Bovalon</v>
          </cell>
        </row>
        <row r="4899">
          <cell r="B4899" t="str">
            <v>Beau Vallon</v>
          </cell>
        </row>
        <row r="4900">
          <cell r="B4900" t="str">
            <v>Beau Vallon</v>
          </cell>
        </row>
        <row r="4901">
          <cell r="B4901" t="str">
            <v>Beler</v>
          </cell>
        </row>
        <row r="4902">
          <cell r="B4902" t="str">
            <v>Bel Air</v>
          </cell>
        </row>
        <row r="4903">
          <cell r="B4903" t="str">
            <v>Bel Air</v>
          </cell>
        </row>
        <row r="4904">
          <cell r="B4904" t="str">
            <v>Belonm</v>
          </cell>
        </row>
        <row r="4905">
          <cell r="B4905" t="str">
            <v>Bel Ombre</v>
          </cell>
        </row>
        <row r="4906">
          <cell r="B4906" t="str">
            <v>Bel Ombre</v>
          </cell>
        </row>
        <row r="4907">
          <cell r="B4907" t="str">
            <v>Kaskad</v>
          </cell>
        </row>
        <row r="4908">
          <cell r="B4908" t="str">
            <v>Cascade</v>
          </cell>
        </row>
        <row r="4909">
          <cell r="B4909" t="str">
            <v>Cascade</v>
          </cell>
        </row>
        <row r="4910">
          <cell r="B4910" t="str">
            <v>Glasi</v>
          </cell>
        </row>
        <row r="4911">
          <cell r="B4911" t="str">
            <v>Glacis</v>
          </cell>
        </row>
        <row r="4912">
          <cell r="B4912" t="str">
            <v>Glacis</v>
          </cell>
        </row>
        <row r="4913">
          <cell r="B4913" t="str">
            <v>Grand Ans Mae</v>
          </cell>
        </row>
        <row r="4914">
          <cell r="B4914" t="str">
            <v>Grand Anse Mahe</v>
          </cell>
        </row>
        <row r="4915">
          <cell r="B4915" t="str">
            <v>Grand'Anse Mahé</v>
          </cell>
        </row>
        <row r="4916">
          <cell r="B4916" t="str">
            <v>Grand Ans Pralen</v>
          </cell>
        </row>
        <row r="4917">
          <cell r="B4917" t="str">
            <v>Grand Anse Praslin</v>
          </cell>
        </row>
        <row r="4918">
          <cell r="B4918" t="str">
            <v>Grand'Anse Praslin</v>
          </cell>
        </row>
        <row r="4919">
          <cell r="B4919" t="str">
            <v>Ladig</v>
          </cell>
        </row>
        <row r="4920">
          <cell r="B4920" t="str">
            <v>La Digue</v>
          </cell>
        </row>
        <row r="4921">
          <cell r="B4921" t="str">
            <v>La Digue</v>
          </cell>
        </row>
        <row r="4922">
          <cell r="B4922" t="str">
            <v>Larivyer Anglez</v>
          </cell>
        </row>
        <row r="4923">
          <cell r="B4923" t="str">
            <v>English River</v>
          </cell>
        </row>
        <row r="4924">
          <cell r="B4924" t="str">
            <v>La Rivière Anglaise</v>
          </cell>
        </row>
        <row r="4925">
          <cell r="B4925" t="str">
            <v>Mon Bikston</v>
          </cell>
        </row>
        <row r="4926">
          <cell r="B4926" t="str">
            <v>Mont Buxton</v>
          </cell>
        </row>
        <row r="4927">
          <cell r="B4927" t="str">
            <v>Mont Buxton</v>
          </cell>
        </row>
        <row r="4928">
          <cell r="B4928" t="str">
            <v>Mon Fleri</v>
          </cell>
        </row>
        <row r="4929">
          <cell r="B4929" t="str">
            <v>Mont Fleuri</v>
          </cell>
        </row>
        <row r="4930">
          <cell r="B4930" t="str">
            <v>Mont Fleuri</v>
          </cell>
        </row>
        <row r="4931">
          <cell r="B4931" t="str">
            <v>Plezans</v>
          </cell>
        </row>
        <row r="4932">
          <cell r="B4932" t="str">
            <v>Plaisance</v>
          </cell>
        </row>
        <row r="4933">
          <cell r="B4933" t="str">
            <v>Plaisance</v>
          </cell>
        </row>
        <row r="4934">
          <cell r="B4934" t="str">
            <v>Pwent Lari</v>
          </cell>
        </row>
        <row r="4935">
          <cell r="B4935" t="str">
            <v>Pointe Larue</v>
          </cell>
        </row>
        <row r="4936">
          <cell r="B4936" t="str">
            <v>Pointe La Rue</v>
          </cell>
        </row>
        <row r="4937">
          <cell r="B4937" t="str">
            <v>Porglo</v>
          </cell>
        </row>
        <row r="4938">
          <cell r="B4938" t="str">
            <v>Port Glaud</v>
          </cell>
        </row>
        <row r="4939">
          <cell r="B4939" t="str">
            <v>Port Glaud</v>
          </cell>
        </row>
        <row r="4940">
          <cell r="B4940" t="str">
            <v>Sen Lwi</v>
          </cell>
        </row>
        <row r="4941">
          <cell r="B4941" t="str">
            <v>Saint Louis</v>
          </cell>
        </row>
        <row r="4942">
          <cell r="B4942" t="str">
            <v>Saint-Louis</v>
          </cell>
        </row>
        <row r="4943">
          <cell r="B4943" t="str">
            <v>Takamaka</v>
          </cell>
        </row>
        <row r="4944">
          <cell r="B4944" t="str">
            <v>Takamaka</v>
          </cell>
        </row>
        <row r="4945">
          <cell r="B4945" t="str">
            <v>Takamaka</v>
          </cell>
        </row>
        <row r="4946">
          <cell r="B4946" t="str">
            <v>Lemamel</v>
          </cell>
        </row>
        <row r="4947">
          <cell r="B4947" t="str">
            <v>Les Mamelles</v>
          </cell>
        </row>
        <row r="4948">
          <cell r="B4948" t="str">
            <v>Les Mamelles</v>
          </cell>
        </row>
        <row r="4949">
          <cell r="B4949" t="str">
            <v>Ros Kaiman</v>
          </cell>
        </row>
        <row r="4950">
          <cell r="B4950" t="str">
            <v>Roche Caiman</v>
          </cell>
        </row>
        <row r="4951">
          <cell r="B4951" t="str">
            <v>Roche Caïman</v>
          </cell>
        </row>
        <row r="4952">
          <cell r="B4952" t="str">
            <v>Wasaţ Dārfūr Zālinjay</v>
          </cell>
        </row>
        <row r="4953">
          <cell r="B4953" t="str">
            <v>Central Darfur</v>
          </cell>
        </row>
        <row r="4954">
          <cell r="B4954" t="str">
            <v>Sharq Dārfūr</v>
          </cell>
        </row>
        <row r="4955">
          <cell r="B4955" t="str">
            <v>East Darfur</v>
          </cell>
        </row>
        <row r="4956">
          <cell r="B4956" t="str">
            <v>Shamāl Dārfūr</v>
          </cell>
        </row>
        <row r="4957">
          <cell r="B4957" t="str">
            <v>North Darfur</v>
          </cell>
        </row>
        <row r="4958">
          <cell r="B4958" t="str">
            <v>Janūb Dārfūr</v>
          </cell>
        </row>
        <row r="4959">
          <cell r="B4959" t="str">
            <v>South Darfur</v>
          </cell>
        </row>
        <row r="4960">
          <cell r="B4960" t="str">
            <v>Gharb Dārfūr</v>
          </cell>
        </row>
        <row r="4961">
          <cell r="B4961" t="str">
            <v>West Darfur</v>
          </cell>
        </row>
        <row r="4962">
          <cell r="B4962" t="str">
            <v>Al Qaḑārif</v>
          </cell>
        </row>
        <row r="4963">
          <cell r="B4963" t="str">
            <v>Gedaref</v>
          </cell>
        </row>
        <row r="4964">
          <cell r="B4964" t="str">
            <v>Gharb Kurdufān</v>
          </cell>
        </row>
        <row r="4965">
          <cell r="B4965" t="str">
            <v>West Kordofan</v>
          </cell>
        </row>
        <row r="4966">
          <cell r="B4966" t="str">
            <v>Al Jazīrah</v>
          </cell>
        </row>
        <row r="4967">
          <cell r="B4967" t="str">
            <v>Gezira</v>
          </cell>
        </row>
        <row r="4968">
          <cell r="B4968" t="str">
            <v>Kassalā</v>
          </cell>
        </row>
        <row r="4969">
          <cell r="B4969" t="str">
            <v>Kassala</v>
          </cell>
        </row>
        <row r="4970">
          <cell r="B4970" t="str">
            <v>Al Kharţūm</v>
          </cell>
        </row>
        <row r="4971">
          <cell r="B4971" t="str">
            <v>Khartoum</v>
          </cell>
        </row>
        <row r="4972">
          <cell r="B4972" t="str">
            <v>Shiamāl Kurdufān</v>
          </cell>
        </row>
        <row r="4973">
          <cell r="B4973" t="str">
            <v>North Kordofan</v>
          </cell>
        </row>
        <row r="4974">
          <cell r="B4974" t="str">
            <v>Janūb Kurdufān</v>
          </cell>
        </row>
        <row r="4975">
          <cell r="B4975" t="str">
            <v>South Kordofan</v>
          </cell>
        </row>
        <row r="4976">
          <cell r="B4976" t="str">
            <v>An Nīl al Azraq</v>
          </cell>
        </row>
        <row r="4977">
          <cell r="B4977" t="str">
            <v>Blue Nile</v>
          </cell>
        </row>
        <row r="4978">
          <cell r="B4978" t="str">
            <v>Ash Shamālīyah</v>
          </cell>
        </row>
        <row r="4979">
          <cell r="B4979" t="str">
            <v>Northern</v>
          </cell>
        </row>
        <row r="4980">
          <cell r="B4980" t="str">
            <v>Nahr an Nīl</v>
          </cell>
        </row>
        <row r="4981">
          <cell r="B4981" t="str">
            <v>River Nile</v>
          </cell>
        </row>
        <row r="4982">
          <cell r="B4982" t="str">
            <v>An Nīl al Abyaḑ</v>
          </cell>
        </row>
        <row r="4983">
          <cell r="B4983" t="str">
            <v>White Nile</v>
          </cell>
        </row>
        <row r="4984">
          <cell r="B4984" t="str">
            <v>Al Baḩr al Aḩmar</v>
          </cell>
        </row>
        <row r="4985">
          <cell r="B4985" t="str">
            <v>Red Sea</v>
          </cell>
        </row>
        <row r="4986">
          <cell r="B4986" t="str">
            <v>Sinnār</v>
          </cell>
        </row>
        <row r="4987">
          <cell r="B4987" t="str">
            <v>Sennar</v>
          </cell>
        </row>
        <row r="4988">
          <cell r="B4988" t="str">
            <v>Stockholms län [SE-01]</v>
          </cell>
        </row>
        <row r="4989">
          <cell r="B4989" t="str">
            <v>Västerbottens län [SE-24]</v>
          </cell>
        </row>
        <row r="4990">
          <cell r="B4990" t="str">
            <v>Norrbottens län [SE-25]</v>
          </cell>
        </row>
        <row r="4991">
          <cell r="B4991" t="str">
            <v>Uppsala län [SE-03]</v>
          </cell>
        </row>
        <row r="4992">
          <cell r="B4992" t="str">
            <v>Södermanlands län [SE-04]</v>
          </cell>
        </row>
        <row r="4993">
          <cell r="B4993" t="str">
            <v>Östergötlands län [SE-05]</v>
          </cell>
        </row>
        <row r="4994">
          <cell r="B4994" t="str">
            <v>Jönköpings län [SE-06]</v>
          </cell>
        </row>
        <row r="4995">
          <cell r="B4995" t="str">
            <v>Kronobergs län [SE-07]</v>
          </cell>
        </row>
        <row r="4996">
          <cell r="B4996" t="str">
            <v>Kalmar län [SE-08]</v>
          </cell>
        </row>
        <row r="4997">
          <cell r="B4997" t="str">
            <v>Gotlands län [SE-09]</v>
          </cell>
        </row>
        <row r="4998">
          <cell r="B4998" t="str">
            <v>Blekinge län [SE-10]</v>
          </cell>
        </row>
        <row r="4999">
          <cell r="B4999" t="str">
            <v>Skåne län [SE-12]</v>
          </cell>
        </row>
        <row r="5000">
          <cell r="B5000" t="str">
            <v>Hallands län [SE-13]</v>
          </cell>
        </row>
        <row r="5001">
          <cell r="B5001" t="str">
            <v>Västra Götalands län [SE-14]</v>
          </cell>
        </row>
        <row r="5002">
          <cell r="B5002" t="str">
            <v>Värmlands län [SE-17]</v>
          </cell>
        </row>
        <row r="5003">
          <cell r="B5003" t="str">
            <v>Örebro län [SE-18]</v>
          </cell>
        </row>
        <row r="5004">
          <cell r="B5004" t="str">
            <v>Västmanlands län [SE-19]</v>
          </cell>
        </row>
        <row r="5005">
          <cell r="B5005" t="str">
            <v>Dalarnas län [SE-20]</v>
          </cell>
        </row>
        <row r="5006">
          <cell r="B5006" t="str">
            <v>Gävleborgs län [SE-21]</v>
          </cell>
        </row>
        <row r="5007">
          <cell r="B5007" t="str">
            <v>Västernorrlands län [SE-22]</v>
          </cell>
        </row>
        <row r="5008">
          <cell r="B5008" t="str">
            <v>Jämtlands län [SE-23]</v>
          </cell>
        </row>
        <row r="5009">
          <cell r="B5009" t="str">
            <v>Central Singapore</v>
          </cell>
        </row>
        <row r="5010">
          <cell r="B5010" t="str">
            <v>North East</v>
          </cell>
        </row>
        <row r="5011">
          <cell r="B5011" t="str">
            <v>North West</v>
          </cell>
        </row>
        <row r="5012">
          <cell r="B5012" t="str">
            <v>South East</v>
          </cell>
        </row>
        <row r="5013">
          <cell r="B5013" t="str">
            <v>South West</v>
          </cell>
        </row>
        <row r="5014">
          <cell r="B5014" t="str">
            <v>Ascension</v>
          </cell>
        </row>
        <row r="5015">
          <cell r="B5015" t="str">
            <v>Saint Helena</v>
          </cell>
        </row>
        <row r="5016">
          <cell r="B5016" t="str">
            <v>Tristan da Cunha</v>
          </cell>
        </row>
        <row r="5017">
          <cell r="B5017" t="str">
            <v>Ajdovščina</v>
          </cell>
        </row>
        <row r="5018">
          <cell r="B5018" t="str">
            <v>Beltinci</v>
          </cell>
        </row>
        <row r="5019">
          <cell r="B5019" t="str">
            <v>Bled</v>
          </cell>
        </row>
        <row r="5020">
          <cell r="B5020" t="str">
            <v>Bohinj</v>
          </cell>
        </row>
        <row r="5021">
          <cell r="B5021" t="str">
            <v>Borovnica</v>
          </cell>
        </row>
        <row r="5022">
          <cell r="B5022" t="str">
            <v>Bovec</v>
          </cell>
        </row>
        <row r="5023">
          <cell r="B5023" t="str">
            <v>Brda</v>
          </cell>
        </row>
        <row r="5024">
          <cell r="B5024" t="str">
            <v>Brezovica</v>
          </cell>
        </row>
        <row r="5025">
          <cell r="B5025" t="str">
            <v>Brežice</v>
          </cell>
        </row>
        <row r="5026">
          <cell r="B5026" t="str">
            <v>Tišina</v>
          </cell>
        </row>
        <row r="5027">
          <cell r="B5027" t="str">
            <v>Celje</v>
          </cell>
        </row>
        <row r="5028">
          <cell r="B5028" t="str">
            <v>Cerklje na Gorenjskem</v>
          </cell>
        </row>
        <row r="5029">
          <cell r="B5029" t="str">
            <v>Cerknica</v>
          </cell>
        </row>
        <row r="5030">
          <cell r="B5030" t="str">
            <v>Cerkno</v>
          </cell>
        </row>
        <row r="5031">
          <cell r="B5031" t="str">
            <v>Črenšovci</v>
          </cell>
        </row>
        <row r="5032">
          <cell r="B5032" t="str">
            <v>Črna na Koroškem</v>
          </cell>
        </row>
        <row r="5033">
          <cell r="B5033" t="str">
            <v>Črnomelj</v>
          </cell>
        </row>
        <row r="5034">
          <cell r="B5034" t="str">
            <v>Destrnik</v>
          </cell>
        </row>
        <row r="5035">
          <cell r="B5035" t="str">
            <v>Divača</v>
          </cell>
        </row>
        <row r="5036">
          <cell r="B5036" t="str">
            <v>Dobrepolje</v>
          </cell>
        </row>
        <row r="5037">
          <cell r="B5037" t="str">
            <v>Dobrova-Polhov Gradec</v>
          </cell>
        </row>
        <row r="5038">
          <cell r="B5038" t="str">
            <v>Dol pri Ljubljani</v>
          </cell>
        </row>
        <row r="5039">
          <cell r="B5039" t="str">
            <v>Domžale</v>
          </cell>
        </row>
        <row r="5040">
          <cell r="B5040" t="str">
            <v>Dornava</v>
          </cell>
        </row>
        <row r="5041">
          <cell r="B5041" t="str">
            <v>Dravograd</v>
          </cell>
        </row>
        <row r="5042">
          <cell r="B5042" t="str">
            <v>Duplek</v>
          </cell>
        </row>
        <row r="5043">
          <cell r="B5043" t="str">
            <v>Gorenja vas-Poljane</v>
          </cell>
        </row>
        <row r="5044">
          <cell r="B5044" t="str">
            <v>Gorišnica</v>
          </cell>
        </row>
        <row r="5045">
          <cell r="B5045" t="str">
            <v>Gornja Radgona</v>
          </cell>
        </row>
        <row r="5046">
          <cell r="B5046" t="str">
            <v>Gornji Grad</v>
          </cell>
        </row>
        <row r="5047">
          <cell r="B5047" t="str">
            <v>Gornji Petrovci</v>
          </cell>
        </row>
        <row r="5048">
          <cell r="B5048" t="str">
            <v>Grosuplje</v>
          </cell>
        </row>
        <row r="5049">
          <cell r="B5049" t="str">
            <v>Šalovci</v>
          </cell>
        </row>
        <row r="5050">
          <cell r="B5050" t="str">
            <v>Hrastnik</v>
          </cell>
        </row>
        <row r="5051">
          <cell r="B5051" t="str">
            <v>Hrpelje-Kozina</v>
          </cell>
        </row>
        <row r="5052">
          <cell r="B5052" t="str">
            <v>Idrija</v>
          </cell>
        </row>
        <row r="5053">
          <cell r="B5053" t="str">
            <v>Ig</v>
          </cell>
        </row>
        <row r="5054">
          <cell r="B5054" t="str">
            <v>Ilirska Bistrica</v>
          </cell>
        </row>
        <row r="5055">
          <cell r="B5055" t="str">
            <v>Ivančna Gorica</v>
          </cell>
        </row>
        <row r="5056">
          <cell r="B5056" t="str">
            <v>Izola</v>
          </cell>
        </row>
        <row r="5057">
          <cell r="B5057" t="str">
            <v>Jesenice</v>
          </cell>
        </row>
        <row r="5058">
          <cell r="B5058" t="str">
            <v>Juršinci</v>
          </cell>
        </row>
        <row r="5059">
          <cell r="B5059" t="str">
            <v>Kamnik</v>
          </cell>
        </row>
        <row r="5060">
          <cell r="B5060" t="str">
            <v>Kanal</v>
          </cell>
        </row>
        <row r="5061">
          <cell r="B5061" t="str">
            <v>Kidričevo</v>
          </cell>
        </row>
        <row r="5062">
          <cell r="B5062" t="str">
            <v>Kobarid</v>
          </cell>
        </row>
        <row r="5063">
          <cell r="B5063" t="str">
            <v>Kobilje</v>
          </cell>
        </row>
        <row r="5064">
          <cell r="B5064" t="str">
            <v>Kočevje</v>
          </cell>
        </row>
        <row r="5065">
          <cell r="B5065" t="str">
            <v>Komen</v>
          </cell>
        </row>
        <row r="5066">
          <cell r="B5066" t="str">
            <v>Koper</v>
          </cell>
        </row>
        <row r="5067">
          <cell r="B5067" t="str">
            <v>Kozje</v>
          </cell>
        </row>
        <row r="5068">
          <cell r="B5068" t="str">
            <v>Kranj</v>
          </cell>
        </row>
        <row r="5069">
          <cell r="B5069" t="str">
            <v>Kranjska Gora</v>
          </cell>
        </row>
        <row r="5070">
          <cell r="B5070" t="str">
            <v>Krško</v>
          </cell>
        </row>
        <row r="5071">
          <cell r="B5071" t="str">
            <v>Kungota</v>
          </cell>
        </row>
        <row r="5072">
          <cell r="B5072" t="str">
            <v>Kuzma</v>
          </cell>
        </row>
        <row r="5073">
          <cell r="B5073" t="str">
            <v>Laško</v>
          </cell>
        </row>
        <row r="5074">
          <cell r="B5074" t="str">
            <v>Lenart</v>
          </cell>
        </row>
        <row r="5075">
          <cell r="B5075" t="str">
            <v>Lendava</v>
          </cell>
        </row>
        <row r="5076">
          <cell r="B5076" t="str">
            <v>Litija</v>
          </cell>
        </row>
        <row r="5077">
          <cell r="B5077" t="str">
            <v>Ljubljana</v>
          </cell>
        </row>
        <row r="5078">
          <cell r="B5078" t="str">
            <v>Ljubno</v>
          </cell>
        </row>
        <row r="5079">
          <cell r="B5079" t="str">
            <v>Ljutomer</v>
          </cell>
        </row>
        <row r="5080">
          <cell r="B5080" t="str">
            <v>Logatec</v>
          </cell>
        </row>
        <row r="5081">
          <cell r="B5081" t="str">
            <v>Loška Dolina</v>
          </cell>
        </row>
        <row r="5082">
          <cell r="B5082" t="str">
            <v>Loški Potok</v>
          </cell>
        </row>
        <row r="5083">
          <cell r="B5083" t="str">
            <v>Luče</v>
          </cell>
        </row>
        <row r="5084">
          <cell r="B5084" t="str">
            <v>Lukovica</v>
          </cell>
        </row>
        <row r="5085">
          <cell r="B5085" t="str">
            <v>Majšperk</v>
          </cell>
        </row>
        <row r="5086">
          <cell r="B5086" t="str">
            <v>Maribor</v>
          </cell>
        </row>
        <row r="5087">
          <cell r="B5087" t="str">
            <v>Medvode</v>
          </cell>
        </row>
        <row r="5088">
          <cell r="B5088" t="str">
            <v>Mengeš</v>
          </cell>
        </row>
        <row r="5089">
          <cell r="B5089" t="str">
            <v>Metlika</v>
          </cell>
        </row>
        <row r="5090">
          <cell r="B5090" t="str">
            <v>Mežica</v>
          </cell>
        </row>
        <row r="5091">
          <cell r="B5091" t="str">
            <v>Miren-Kostanjevica</v>
          </cell>
        </row>
        <row r="5092">
          <cell r="B5092" t="str">
            <v>Mislinja</v>
          </cell>
        </row>
        <row r="5093">
          <cell r="B5093" t="str">
            <v>Moravče</v>
          </cell>
        </row>
        <row r="5094">
          <cell r="B5094" t="str">
            <v>Moravske Toplice</v>
          </cell>
        </row>
        <row r="5095">
          <cell r="B5095" t="str">
            <v>Mozirje</v>
          </cell>
        </row>
        <row r="5096">
          <cell r="B5096" t="str">
            <v>Murska Sobota</v>
          </cell>
        </row>
        <row r="5097">
          <cell r="B5097" t="str">
            <v>Muta</v>
          </cell>
        </row>
        <row r="5098">
          <cell r="B5098" t="str">
            <v>Naklo</v>
          </cell>
        </row>
        <row r="5099">
          <cell r="B5099" t="str">
            <v>Nazarje</v>
          </cell>
        </row>
        <row r="5100">
          <cell r="B5100" t="str">
            <v>Nova Gorica</v>
          </cell>
        </row>
        <row r="5101">
          <cell r="B5101" t="str">
            <v>Novo Mesto</v>
          </cell>
        </row>
        <row r="5102">
          <cell r="B5102" t="str">
            <v>Odranci</v>
          </cell>
        </row>
        <row r="5103">
          <cell r="B5103" t="str">
            <v>Ormož</v>
          </cell>
        </row>
        <row r="5104">
          <cell r="B5104" t="str">
            <v>Osilnica</v>
          </cell>
        </row>
        <row r="5105">
          <cell r="B5105" t="str">
            <v>Pesnica</v>
          </cell>
        </row>
        <row r="5106">
          <cell r="B5106" t="str">
            <v>Piran</v>
          </cell>
        </row>
        <row r="5107">
          <cell r="B5107" t="str">
            <v>Pivka</v>
          </cell>
        </row>
        <row r="5108">
          <cell r="B5108" t="str">
            <v>Podčetrtek</v>
          </cell>
        </row>
        <row r="5109">
          <cell r="B5109" t="str">
            <v>Podvelka</v>
          </cell>
        </row>
        <row r="5110">
          <cell r="B5110" t="str">
            <v>Postojna</v>
          </cell>
        </row>
        <row r="5111">
          <cell r="B5111" t="str">
            <v>Preddvor</v>
          </cell>
        </row>
        <row r="5112">
          <cell r="B5112" t="str">
            <v>Ptuj</v>
          </cell>
        </row>
        <row r="5113">
          <cell r="B5113" t="str">
            <v>Puconci</v>
          </cell>
        </row>
        <row r="5114">
          <cell r="B5114" t="str">
            <v>Rače-Fram</v>
          </cell>
        </row>
        <row r="5115">
          <cell r="B5115" t="str">
            <v>Radeče</v>
          </cell>
        </row>
        <row r="5116">
          <cell r="B5116" t="str">
            <v>Radenci</v>
          </cell>
        </row>
        <row r="5117">
          <cell r="B5117" t="str">
            <v>Radlje ob Dravi</v>
          </cell>
        </row>
        <row r="5118">
          <cell r="B5118" t="str">
            <v>Radovljica</v>
          </cell>
        </row>
        <row r="5119">
          <cell r="B5119" t="str">
            <v>Ravne na Koroškem</v>
          </cell>
        </row>
        <row r="5120">
          <cell r="B5120" t="str">
            <v>Ribnica</v>
          </cell>
        </row>
        <row r="5121">
          <cell r="B5121" t="str">
            <v>Rogašovci</v>
          </cell>
        </row>
        <row r="5122">
          <cell r="B5122" t="str">
            <v>Rogaška Slatina</v>
          </cell>
        </row>
        <row r="5123">
          <cell r="B5123" t="str">
            <v>Rogatec</v>
          </cell>
        </row>
        <row r="5124">
          <cell r="B5124" t="str">
            <v>Ruše</v>
          </cell>
        </row>
        <row r="5125">
          <cell r="B5125" t="str">
            <v>Semič</v>
          </cell>
        </row>
        <row r="5126">
          <cell r="B5126" t="str">
            <v>Sevnica</v>
          </cell>
        </row>
        <row r="5127">
          <cell r="B5127" t="str">
            <v>Sežana</v>
          </cell>
        </row>
        <row r="5128">
          <cell r="B5128" t="str">
            <v>Slovenj Gradec</v>
          </cell>
        </row>
        <row r="5129">
          <cell r="B5129" t="str">
            <v>Slovenska Bistrica</v>
          </cell>
        </row>
        <row r="5130">
          <cell r="B5130" t="str">
            <v>Slovenske Konjice</v>
          </cell>
        </row>
        <row r="5131">
          <cell r="B5131" t="str">
            <v>Starše</v>
          </cell>
        </row>
        <row r="5132">
          <cell r="B5132" t="str">
            <v>Sveti Jurij</v>
          </cell>
        </row>
        <row r="5133">
          <cell r="B5133" t="str">
            <v>Šenčur</v>
          </cell>
        </row>
        <row r="5134">
          <cell r="B5134" t="str">
            <v>Šentilj</v>
          </cell>
        </row>
        <row r="5135">
          <cell r="B5135" t="str">
            <v>Šentjernej</v>
          </cell>
        </row>
        <row r="5136">
          <cell r="B5136" t="str">
            <v>Šentjur</v>
          </cell>
        </row>
        <row r="5137">
          <cell r="B5137" t="str">
            <v>Škocjan</v>
          </cell>
        </row>
        <row r="5138">
          <cell r="B5138" t="str">
            <v>Škofja Loka</v>
          </cell>
        </row>
        <row r="5139">
          <cell r="B5139" t="str">
            <v>Škofljica</v>
          </cell>
        </row>
        <row r="5140">
          <cell r="B5140" t="str">
            <v>Šmarje pri Jelšah</v>
          </cell>
        </row>
        <row r="5141">
          <cell r="B5141" t="str">
            <v>Šmartno ob Paki</v>
          </cell>
        </row>
        <row r="5142">
          <cell r="B5142" t="str">
            <v>Šoštanj</v>
          </cell>
        </row>
        <row r="5143">
          <cell r="B5143" t="str">
            <v>Štore</v>
          </cell>
        </row>
        <row r="5144">
          <cell r="B5144" t="str">
            <v>Tolmin</v>
          </cell>
        </row>
        <row r="5145">
          <cell r="B5145" t="str">
            <v>Trbovlje</v>
          </cell>
        </row>
        <row r="5146">
          <cell r="B5146" t="str">
            <v>Trebnje</v>
          </cell>
        </row>
        <row r="5147">
          <cell r="B5147" t="str">
            <v>Tržič</v>
          </cell>
        </row>
        <row r="5148">
          <cell r="B5148" t="str">
            <v>Turnišče</v>
          </cell>
        </row>
        <row r="5149">
          <cell r="B5149" t="str">
            <v>Velenje</v>
          </cell>
        </row>
        <row r="5150">
          <cell r="B5150" t="str">
            <v>Velike Lašče</v>
          </cell>
        </row>
        <row r="5151">
          <cell r="B5151" t="str">
            <v>Videm</v>
          </cell>
        </row>
        <row r="5152">
          <cell r="B5152" t="str">
            <v>Vipava</v>
          </cell>
        </row>
        <row r="5153">
          <cell r="B5153" t="str">
            <v>Vitanje</v>
          </cell>
        </row>
        <row r="5154">
          <cell r="B5154" t="str">
            <v>Vodice</v>
          </cell>
        </row>
        <row r="5155">
          <cell r="B5155" t="str">
            <v>Vojnik</v>
          </cell>
        </row>
        <row r="5156">
          <cell r="B5156" t="str">
            <v>Vrhnika</v>
          </cell>
        </row>
        <row r="5157">
          <cell r="B5157" t="str">
            <v>Vuzenica</v>
          </cell>
        </row>
        <row r="5158">
          <cell r="B5158" t="str">
            <v>Zagorje ob Savi</v>
          </cell>
        </row>
        <row r="5159">
          <cell r="B5159" t="str">
            <v>Zavrč</v>
          </cell>
        </row>
        <row r="5160">
          <cell r="B5160" t="str">
            <v>Zreče</v>
          </cell>
        </row>
        <row r="5161">
          <cell r="B5161" t="str">
            <v>Železniki</v>
          </cell>
        </row>
        <row r="5162">
          <cell r="B5162" t="str">
            <v>Žiri</v>
          </cell>
        </row>
        <row r="5163">
          <cell r="B5163" t="str">
            <v>Benedikt</v>
          </cell>
        </row>
        <row r="5164">
          <cell r="B5164" t="str">
            <v>Bistrica ob Sotli</v>
          </cell>
        </row>
        <row r="5165">
          <cell r="B5165" t="str">
            <v>Bloke</v>
          </cell>
        </row>
        <row r="5166">
          <cell r="B5166" t="str">
            <v>Braslovče</v>
          </cell>
        </row>
        <row r="5167">
          <cell r="B5167" t="str">
            <v>Cankova</v>
          </cell>
        </row>
        <row r="5168">
          <cell r="B5168" t="str">
            <v>Cerkvenjak</v>
          </cell>
        </row>
        <row r="5169">
          <cell r="B5169" t="str">
            <v>Dobje</v>
          </cell>
        </row>
        <row r="5170">
          <cell r="B5170" t="str">
            <v>Dobrna</v>
          </cell>
        </row>
        <row r="5171">
          <cell r="B5171" t="str">
            <v>Dobrovnik</v>
          </cell>
        </row>
        <row r="5172">
          <cell r="B5172" t="str">
            <v>Dolenjske Toplice</v>
          </cell>
        </row>
        <row r="5173">
          <cell r="B5173" t="str">
            <v>Grad</v>
          </cell>
        </row>
        <row r="5174">
          <cell r="B5174" t="str">
            <v>Hajdina</v>
          </cell>
        </row>
        <row r="5175">
          <cell r="B5175" t="str">
            <v>Hoče-Slivnica</v>
          </cell>
        </row>
        <row r="5176">
          <cell r="B5176" t="str">
            <v>Hodoš</v>
          </cell>
        </row>
        <row r="5177">
          <cell r="B5177" t="str">
            <v>Horjul</v>
          </cell>
        </row>
        <row r="5178">
          <cell r="B5178" t="str">
            <v>Jezersko</v>
          </cell>
        </row>
        <row r="5179">
          <cell r="B5179" t="str">
            <v>Komenda</v>
          </cell>
        </row>
        <row r="5180">
          <cell r="B5180" t="str">
            <v>Kostel</v>
          </cell>
        </row>
        <row r="5181">
          <cell r="B5181" t="str">
            <v>Križevci</v>
          </cell>
        </row>
        <row r="5182">
          <cell r="B5182" t="str">
            <v>Lovrenc na Pohorju</v>
          </cell>
        </row>
        <row r="5183">
          <cell r="B5183" t="str">
            <v>Markovci</v>
          </cell>
        </row>
        <row r="5184">
          <cell r="B5184" t="str">
            <v>Miklavž na Dravskem Polju</v>
          </cell>
        </row>
        <row r="5185">
          <cell r="B5185" t="str">
            <v>Mirna Peč</v>
          </cell>
        </row>
        <row r="5186">
          <cell r="B5186" t="str">
            <v>Oplotnica</v>
          </cell>
        </row>
        <row r="5187">
          <cell r="B5187" t="str">
            <v>Podlehnik</v>
          </cell>
        </row>
        <row r="5188">
          <cell r="B5188" t="str">
            <v>Polzela</v>
          </cell>
        </row>
        <row r="5189">
          <cell r="B5189" t="str">
            <v>Prebold</v>
          </cell>
        </row>
        <row r="5190">
          <cell r="B5190" t="str">
            <v>Prevalje</v>
          </cell>
        </row>
        <row r="5191">
          <cell r="B5191" t="str">
            <v>Razkrižje</v>
          </cell>
        </row>
        <row r="5192">
          <cell r="B5192" t="str">
            <v>Ribnica na Pohorju</v>
          </cell>
        </row>
        <row r="5193">
          <cell r="B5193" t="str">
            <v>Selnica ob Dravi</v>
          </cell>
        </row>
        <row r="5194">
          <cell r="B5194" t="str">
            <v>Sodražica</v>
          </cell>
        </row>
        <row r="5195">
          <cell r="B5195" t="str">
            <v>Solčava</v>
          </cell>
        </row>
        <row r="5196">
          <cell r="B5196" t="str">
            <v>Sveta Ana</v>
          </cell>
        </row>
        <row r="5197">
          <cell r="B5197" t="str">
            <v>Sveti Andraž v Slovenskih Goricah</v>
          </cell>
        </row>
        <row r="5198">
          <cell r="B5198" t="str">
            <v>Šempeter-Vrtojba</v>
          </cell>
        </row>
        <row r="5199">
          <cell r="B5199" t="str">
            <v>Tabor</v>
          </cell>
        </row>
        <row r="5200">
          <cell r="B5200" t="str">
            <v>Trnovska Vas</v>
          </cell>
        </row>
        <row r="5201">
          <cell r="B5201" t="str">
            <v>Trzin</v>
          </cell>
        </row>
        <row r="5202">
          <cell r="B5202" t="str">
            <v>Velika Polana</v>
          </cell>
        </row>
        <row r="5203">
          <cell r="B5203" t="str">
            <v>Veržej</v>
          </cell>
        </row>
        <row r="5204">
          <cell r="B5204" t="str">
            <v>Vransko</v>
          </cell>
        </row>
        <row r="5205">
          <cell r="B5205" t="str">
            <v>Žalec</v>
          </cell>
        </row>
        <row r="5206">
          <cell r="B5206" t="str">
            <v>Žetale</v>
          </cell>
        </row>
        <row r="5207">
          <cell r="B5207" t="str">
            <v>Žirovnica</v>
          </cell>
        </row>
        <row r="5208">
          <cell r="B5208" t="str">
            <v>Žužemberk</v>
          </cell>
        </row>
        <row r="5209">
          <cell r="B5209" t="str">
            <v>Šmartno pri Litiji</v>
          </cell>
        </row>
        <row r="5210">
          <cell r="B5210" t="str">
            <v>Apače</v>
          </cell>
        </row>
        <row r="5211">
          <cell r="B5211" t="str">
            <v>Cirkulane</v>
          </cell>
        </row>
        <row r="5212">
          <cell r="B5212" t="str">
            <v>Kosanjevica na Krki</v>
          </cell>
        </row>
        <row r="5213">
          <cell r="B5213" t="str">
            <v>Makole</v>
          </cell>
        </row>
        <row r="5214">
          <cell r="B5214" t="str">
            <v>Mokronog-Trebelno</v>
          </cell>
        </row>
        <row r="5215">
          <cell r="B5215" t="str">
            <v>Poljčane</v>
          </cell>
        </row>
        <row r="5216">
          <cell r="B5216" t="str">
            <v>Renče-Vogrsko</v>
          </cell>
        </row>
        <row r="5217">
          <cell r="B5217" t="str">
            <v>Središče ob Dravi</v>
          </cell>
        </row>
        <row r="5218">
          <cell r="B5218" t="str">
            <v>Straža</v>
          </cell>
        </row>
        <row r="5219">
          <cell r="B5219" t="str">
            <v>Sveta Trojica v Slovenskih Goricah</v>
          </cell>
        </row>
        <row r="5220">
          <cell r="B5220" t="str">
            <v>Sveti Tomaž</v>
          </cell>
        </row>
        <row r="5221">
          <cell r="B5221" t="str">
            <v>Šmarješke Toplice</v>
          </cell>
        </row>
        <row r="5222">
          <cell r="B5222" t="str">
            <v>Gorje</v>
          </cell>
        </row>
        <row r="5223">
          <cell r="B5223" t="str">
            <v>Log-Dragomer</v>
          </cell>
        </row>
        <row r="5224">
          <cell r="B5224" t="str">
            <v>Rečica ob Savinji</v>
          </cell>
        </row>
        <row r="5225">
          <cell r="B5225" t="str">
            <v>Sveti Jurij v Slovenskih Goricah</v>
          </cell>
        </row>
        <row r="5226">
          <cell r="B5226" t="str">
            <v>Šentrupert</v>
          </cell>
        </row>
        <row r="5227">
          <cell r="B5227" t="str">
            <v>Mirna</v>
          </cell>
        </row>
        <row r="5228">
          <cell r="B5228" t="str">
            <v>Ankaran</v>
          </cell>
        </row>
        <row r="5229">
          <cell r="B5229" t="str">
            <v>Banskobystrický kraj</v>
          </cell>
        </row>
        <row r="5230">
          <cell r="B5230" t="str">
            <v>Bratislavský kraj</v>
          </cell>
        </row>
        <row r="5231">
          <cell r="B5231" t="str">
            <v>Košický kraj</v>
          </cell>
        </row>
        <row r="5232">
          <cell r="B5232" t="str">
            <v>Nitriansky kraj</v>
          </cell>
        </row>
        <row r="5233">
          <cell r="B5233" t="str">
            <v>Prešovský kraj</v>
          </cell>
        </row>
        <row r="5234">
          <cell r="B5234" t="str">
            <v>Trnavský kraj</v>
          </cell>
        </row>
        <row r="5235">
          <cell r="B5235" t="str">
            <v>Trenčiansky kraj</v>
          </cell>
        </row>
        <row r="5236">
          <cell r="B5236" t="str">
            <v>Žilinský kraj</v>
          </cell>
        </row>
        <row r="5237">
          <cell r="B5237" t="str">
            <v>Western Area (Freetown)</v>
          </cell>
        </row>
        <row r="5238">
          <cell r="B5238" t="str">
            <v>Eastern</v>
          </cell>
        </row>
        <row r="5239">
          <cell r="B5239" t="str">
            <v>Northern</v>
          </cell>
        </row>
        <row r="5240">
          <cell r="B5240" t="str">
            <v>North Western</v>
          </cell>
        </row>
        <row r="5241">
          <cell r="B5241" t="str">
            <v>Southern</v>
          </cell>
        </row>
        <row r="5242">
          <cell r="B5242" t="str">
            <v>Acquaviva</v>
          </cell>
        </row>
        <row r="5243">
          <cell r="B5243" t="str">
            <v>Chiesanuova</v>
          </cell>
        </row>
        <row r="5244">
          <cell r="B5244" t="str">
            <v>Domagnano</v>
          </cell>
        </row>
        <row r="5245">
          <cell r="B5245" t="str">
            <v>Faetano</v>
          </cell>
        </row>
        <row r="5246">
          <cell r="B5246" t="str">
            <v>Fiorentino</v>
          </cell>
        </row>
        <row r="5247">
          <cell r="B5247" t="str">
            <v>Borgo Maggiore</v>
          </cell>
        </row>
        <row r="5248">
          <cell r="B5248" t="str">
            <v>San Marino</v>
          </cell>
        </row>
        <row r="5249">
          <cell r="B5249" t="str">
            <v>Montegiardino</v>
          </cell>
        </row>
        <row r="5250">
          <cell r="B5250" t="str">
            <v>Serravalle</v>
          </cell>
        </row>
        <row r="5251">
          <cell r="B5251" t="str">
            <v>Diourbel</v>
          </cell>
        </row>
        <row r="5252">
          <cell r="B5252" t="str">
            <v>Dakar</v>
          </cell>
        </row>
        <row r="5253">
          <cell r="B5253" t="str">
            <v>Fatick</v>
          </cell>
        </row>
        <row r="5254">
          <cell r="B5254" t="str">
            <v>Kaffrine</v>
          </cell>
        </row>
        <row r="5255">
          <cell r="B5255" t="str">
            <v>Kolda</v>
          </cell>
        </row>
        <row r="5256">
          <cell r="B5256" t="str">
            <v>Kédougou</v>
          </cell>
        </row>
        <row r="5257">
          <cell r="B5257" t="str">
            <v>Kaolack</v>
          </cell>
        </row>
        <row r="5258">
          <cell r="B5258" t="str">
            <v>Louga</v>
          </cell>
        </row>
        <row r="5259">
          <cell r="B5259" t="str">
            <v>Matam</v>
          </cell>
        </row>
        <row r="5260">
          <cell r="B5260" t="str">
            <v>Sédhiou</v>
          </cell>
        </row>
        <row r="5261">
          <cell r="B5261" t="str">
            <v>Saint-Louis</v>
          </cell>
        </row>
        <row r="5262">
          <cell r="B5262" t="str">
            <v>Tambacounda</v>
          </cell>
        </row>
        <row r="5263">
          <cell r="B5263" t="str">
            <v>Thiès</v>
          </cell>
        </row>
        <row r="5264">
          <cell r="B5264" t="str">
            <v>Ziguinchor</v>
          </cell>
        </row>
        <row r="5265">
          <cell r="B5265" t="str">
            <v>Awdal</v>
          </cell>
        </row>
        <row r="5266">
          <cell r="B5266" t="str">
            <v>Bakool</v>
          </cell>
        </row>
        <row r="5267">
          <cell r="B5267" t="str">
            <v>Banaadir</v>
          </cell>
        </row>
        <row r="5268">
          <cell r="B5268" t="str">
            <v>Bari</v>
          </cell>
        </row>
        <row r="5269">
          <cell r="B5269" t="str">
            <v>Bay</v>
          </cell>
        </row>
        <row r="5270">
          <cell r="B5270" t="str">
            <v>Galguduud</v>
          </cell>
        </row>
        <row r="5271">
          <cell r="B5271" t="str">
            <v>Gedo</v>
          </cell>
        </row>
        <row r="5272">
          <cell r="B5272" t="str">
            <v>Hiiraan</v>
          </cell>
        </row>
        <row r="5273">
          <cell r="B5273" t="str">
            <v>Jubbada Dhexe</v>
          </cell>
        </row>
        <row r="5274">
          <cell r="B5274" t="str">
            <v>Jubbada Hoose</v>
          </cell>
        </row>
        <row r="5275">
          <cell r="B5275" t="str">
            <v>Mudug</v>
          </cell>
        </row>
        <row r="5276">
          <cell r="B5276" t="str">
            <v>Nugaal</v>
          </cell>
        </row>
        <row r="5277">
          <cell r="B5277" t="str">
            <v>Sanaag</v>
          </cell>
        </row>
        <row r="5278">
          <cell r="B5278" t="str">
            <v>Shabeellaha Dhexe</v>
          </cell>
        </row>
        <row r="5279">
          <cell r="B5279" t="str">
            <v>Shabeellaha Hoose</v>
          </cell>
        </row>
        <row r="5280">
          <cell r="B5280" t="str">
            <v>Sool</v>
          </cell>
        </row>
        <row r="5281">
          <cell r="B5281" t="str">
            <v>Togdheer</v>
          </cell>
        </row>
        <row r="5282">
          <cell r="B5282" t="str">
            <v>Woqooyi Galbeed</v>
          </cell>
        </row>
        <row r="5283">
          <cell r="B5283" t="str">
            <v>Brokopondo</v>
          </cell>
        </row>
        <row r="5284">
          <cell r="B5284" t="str">
            <v>Commewijne</v>
          </cell>
        </row>
        <row r="5285">
          <cell r="B5285" t="str">
            <v>Coronie</v>
          </cell>
        </row>
        <row r="5286">
          <cell r="B5286" t="str">
            <v>Marowijne</v>
          </cell>
        </row>
        <row r="5287">
          <cell r="B5287" t="str">
            <v>Nickerie</v>
          </cell>
        </row>
        <row r="5288">
          <cell r="B5288" t="str">
            <v>Paramaribo</v>
          </cell>
        </row>
        <row r="5289">
          <cell r="B5289" t="str">
            <v>Para</v>
          </cell>
        </row>
        <row r="5290">
          <cell r="B5290" t="str">
            <v>Saramacca</v>
          </cell>
        </row>
        <row r="5291">
          <cell r="B5291" t="str">
            <v>Sipaliwini</v>
          </cell>
        </row>
        <row r="5292">
          <cell r="B5292" t="str">
            <v>Wanica</v>
          </cell>
        </row>
        <row r="5293">
          <cell r="B5293" t="str">
            <v>Northern Bahr el Ghazal</v>
          </cell>
        </row>
        <row r="5294">
          <cell r="B5294" t="str">
            <v>Western Bahr el  Ghazal</v>
          </cell>
        </row>
        <row r="5295">
          <cell r="B5295" t="str">
            <v>Central Equatoria</v>
          </cell>
        </row>
        <row r="5296">
          <cell r="B5296" t="str">
            <v>Eastern Equatoria</v>
          </cell>
        </row>
        <row r="5297">
          <cell r="B5297" t="str">
            <v>Western Equatoria</v>
          </cell>
        </row>
        <row r="5298">
          <cell r="B5298" t="str">
            <v>Jonglei</v>
          </cell>
        </row>
        <row r="5299">
          <cell r="B5299" t="str">
            <v>Lakes</v>
          </cell>
        </row>
        <row r="5300">
          <cell r="B5300" t="str">
            <v>Upper Nile</v>
          </cell>
        </row>
        <row r="5301">
          <cell r="B5301" t="str">
            <v>Unity</v>
          </cell>
        </row>
        <row r="5302">
          <cell r="B5302" t="str">
            <v>Warrap</v>
          </cell>
        </row>
        <row r="5303">
          <cell r="B5303" t="str">
            <v>Príncipe</v>
          </cell>
        </row>
        <row r="5304">
          <cell r="B5304" t="str">
            <v>São Tomé</v>
          </cell>
        </row>
        <row r="5305">
          <cell r="B5305" t="str">
            <v>Ahuachapán</v>
          </cell>
        </row>
        <row r="5306">
          <cell r="B5306" t="str">
            <v>Cabañas</v>
          </cell>
        </row>
        <row r="5307">
          <cell r="B5307" t="str">
            <v>Chalatenango</v>
          </cell>
        </row>
        <row r="5308">
          <cell r="B5308" t="str">
            <v>Cuscatlán</v>
          </cell>
        </row>
        <row r="5309">
          <cell r="B5309" t="str">
            <v>La Libertad</v>
          </cell>
        </row>
        <row r="5310">
          <cell r="B5310" t="str">
            <v>Morazán</v>
          </cell>
        </row>
        <row r="5311">
          <cell r="B5311" t="str">
            <v>La Paz</v>
          </cell>
        </row>
        <row r="5312">
          <cell r="B5312" t="str">
            <v>Santa Ana</v>
          </cell>
        </row>
        <row r="5313">
          <cell r="B5313" t="str">
            <v>San Miguel</v>
          </cell>
        </row>
        <row r="5314">
          <cell r="B5314" t="str">
            <v>Sonsonate</v>
          </cell>
        </row>
        <row r="5315">
          <cell r="B5315" t="str">
            <v>San Salvador</v>
          </cell>
        </row>
        <row r="5316">
          <cell r="B5316" t="str">
            <v>San Vicente</v>
          </cell>
        </row>
        <row r="5317">
          <cell r="B5317" t="str">
            <v>La Unión</v>
          </cell>
        </row>
        <row r="5318">
          <cell r="B5318" t="str">
            <v>Usulután</v>
          </cell>
        </row>
        <row r="5319">
          <cell r="B5319" t="str">
            <v>Dimashq</v>
          </cell>
        </row>
        <row r="5320">
          <cell r="B5320" t="str">
            <v>Dar'ā</v>
          </cell>
        </row>
        <row r="5321">
          <cell r="B5321" t="str">
            <v>Dayr az Zawr</v>
          </cell>
        </row>
        <row r="5322">
          <cell r="B5322" t="str">
            <v>Al Ḩasakah</v>
          </cell>
        </row>
        <row r="5323">
          <cell r="B5323" t="str">
            <v>Ḩimş</v>
          </cell>
        </row>
        <row r="5324">
          <cell r="B5324" t="str">
            <v>Ḩalab</v>
          </cell>
        </row>
        <row r="5325">
          <cell r="B5325" t="str">
            <v>Ḩamāh</v>
          </cell>
        </row>
        <row r="5326">
          <cell r="B5326" t="str">
            <v>Idlib</v>
          </cell>
        </row>
        <row r="5327">
          <cell r="B5327" t="str">
            <v>Al Lādhiqīyah</v>
          </cell>
        </row>
        <row r="5328">
          <cell r="B5328" t="str">
            <v>Al Qunayţirah</v>
          </cell>
        </row>
        <row r="5329">
          <cell r="B5329" t="str">
            <v>Ar Raqqah</v>
          </cell>
        </row>
        <row r="5330">
          <cell r="B5330" t="str">
            <v>Rīf Dimashq</v>
          </cell>
        </row>
        <row r="5331">
          <cell r="B5331" t="str">
            <v>As Suwaydā'</v>
          </cell>
        </row>
        <row r="5332">
          <cell r="B5332" t="str">
            <v>Ţarţūs</v>
          </cell>
        </row>
        <row r="5333">
          <cell r="B5333" t="str">
            <v>Hhohho</v>
          </cell>
        </row>
        <row r="5334">
          <cell r="B5334" t="str">
            <v>Hhohho</v>
          </cell>
        </row>
        <row r="5335">
          <cell r="B5335" t="str">
            <v>Lubombo</v>
          </cell>
        </row>
        <row r="5336">
          <cell r="B5336" t="str">
            <v>Lubombo</v>
          </cell>
        </row>
        <row r="5337">
          <cell r="B5337" t="str">
            <v>Manzini</v>
          </cell>
        </row>
        <row r="5338">
          <cell r="B5338" t="str">
            <v>Manzini</v>
          </cell>
        </row>
        <row r="5339">
          <cell r="B5339" t="str">
            <v>Shiselweni</v>
          </cell>
        </row>
        <row r="5340">
          <cell r="B5340" t="str">
            <v>Shiselweni</v>
          </cell>
        </row>
        <row r="5341">
          <cell r="B5341" t="str">
            <v>Al Baţḩah</v>
          </cell>
        </row>
        <row r="5342">
          <cell r="B5342" t="str">
            <v>Batha</v>
          </cell>
        </row>
        <row r="5343">
          <cell r="B5343" t="str">
            <v>Baḩr al Ghazāl</v>
          </cell>
        </row>
        <row r="5344">
          <cell r="B5344" t="str">
            <v>Bahr el Ghazal</v>
          </cell>
        </row>
        <row r="5345">
          <cell r="B5345" t="str">
            <v>Būrkū</v>
          </cell>
        </row>
        <row r="5346">
          <cell r="B5346" t="str">
            <v>Borkou</v>
          </cell>
        </row>
        <row r="5347">
          <cell r="B5347" t="str">
            <v>Shārī Bāqirmī</v>
          </cell>
        </row>
        <row r="5348">
          <cell r="B5348" t="str">
            <v>Chari-Baguirmi</v>
          </cell>
        </row>
        <row r="5349">
          <cell r="B5349" t="str">
            <v>Ennedi-Est</v>
          </cell>
        </row>
        <row r="5350">
          <cell r="B5350" t="str">
            <v>Ennedi-Ouest</v>
          </cell>
        </row>
        <row r="5351">
          <cell r="B5351" t="str">
            <v>Qīrā</v>
          </cell>
        </row>
        <row r="5352">
          <cell r="B5352" t="str">
            <v>Guéra</v>
          </cell>
        </row>
        <row r="5353">
          <cell r="B5353" t="str">
            <v>Ḩajjar Lamīs</v>
          </cell>
        </row>
        <row r="5354">
          <cell r="B5354" t="str">
            <v>Hadjer Lamis</v>
          </cell>
        </row>
        <row r="5355">
          <cell r="B5355" t="str">
            <v>Kānim</v>
          </cell>
        </row>
        <row r="5356">
          <cell r="B5356" t="str">
            <v>Kanem</v>
          </cell>
        </row>
        <row r="5357">
          <cell r="B5357" t="str">
            <v>Al Buḩayrah</v>
          </cell>
        </row>
        <row r="5358">
          <cell r="B5358" t="str">
            <v>Lac</v>
          </cell>
        </row>
        <row r="5359">
          <cell r="B5359" t="str">
            <v>Lūqūn al Gharbī</v>
          </cell>
        </row>
        <row r="5360">
          <cell r="B5360" t="str">
            <v>Logone-Occidental</v>
          </cell>
        </row>
        <row r="5361">
          <cell r="B5361" t="str">
            <v>Lūqūn ash Sharqī</v>
          </cell>
        </row>
        <row r="5362">
          <cell r="B5362" t="str">
            <v>Logone-Oriental</v>
          </cell>
        </row>
        <row r="5363">
          <cell r="B5363" t="str">
            <v>Māndūl</v>
          </cell>
        </row>
        <row r="5364">
          <cell r="B5364" t="str">
            <v>Mandoul</v>
          </cell>
        </row>
        <row r="5365">
          <cell r="B5365" t="str">
            <v>Shārī al Awsaţ</v>
          </cell>
        </row>
        <row r="5366">
          <cell r="B5366" t="str">
            <v>Moyen-Chari</v>
          </cell>
        </row>
        <row r="5367">
          <cell r="B5367" t="str">
            <v>Māyū Kībbī ash Sharqī</v>
          </cell>
        </row>
        <row r="5368">
          <cell r="B5368" t="str">
            <v>Mayo-Kebbi-Est</v>
          </cell>
        </row>
        <row r="5369">
          <cell r="B5369" t="str">
            <v>Māyū Kībbī al Gharbī</v>
          </cell>
        </row>
        <row r="5370">
          <cell r="B5370" t="str">
            <v>Mayo-Kebbi-Ouest</v>
          </cell>
        </row>
        <row r="5371">
          <cell r="B5371" t="str">
            <v>Madīnat Injamīnā</v>
          </cell>
        </row>
        <row r="5372">
          <cell r="B5372" t="str">
            <v>Ville de Ndjamena</v>
          </cell>
        </row>
        <row r="5373">
          <cell r="B5373" t="str">
            <v>Waddāy</v>
          </cell>
        </row>
        <row r="5374">
          <cell r="B5374" t="str">
            <v>Ouaddaï</v>
          </cell>
        </row>
        <row r="5375">
          <cell r="B5375" t="str">
            <v>Salāmāt</v>
          </cell>
        </row>
        <row r="5376">
          <cell r="B5376" t="str">
            <v>Salamat</v>
          </cell>
        </row>
        <row r="5377">
          <cell r="B5377" t="str">
            <v>Sīlā</v>
          </cell>
        </row>
        <row r="5378">
          <cell r="B5378" t="str">
            <v>Sila</v>
          </cell>
        </row>
        <row r="5379">
          <cell r="B5379" t="str">
            <v>Tānjilī</v>
          </cell>
        </row>
        <row r="5380">
          <cell r="B5380" t="str">
            <v>Tandjilé</v>
          </cell>
        </row>
        <row r="5381">
          <cell r="B5381" t="str">
            <v>Tibastī</v>
          </cell>
        </row>
        <row r="5382">
          <cell r="B5382" t="str">
            <v>Tibesti</v>
          </cell>
        </row>
        <row r="5383">
          <cell r="B5383" t="str">
            <v>Wādī Fīrā</v>
          </cell>
        </row>
        <row r="5384">
          <cell r="B5384" t="str">
            <v>Wadi Fira</v>
          </cell>
        </row>
        <row r="5385">
          <cell r="B5385" t="str">
            <v>Centrale</v>
          </cell>
        </row>
        <row r="5386">
          <cell r="B5386" t="str">
            <v>Kara</v>
          </cell>
        </row>
        <row r="5387">
          <cell r="B5387" t="str">
            <v>Maritime (Région)</v>
          </cell>
        </row>
        <row r="5388">
          <cell r="B5388" t="str">
            <v>Plateaux</v>
          </cell>
        </row>
        <row r="5389">
          <cell r="B5389" t="str">
            <v>Savanes</v>
          </cell>
        </row>
        <row r="5390">
          <cell r="B5390" t="str">
            <v>Krung Thep Maha Nakhon</v>
          </cell>
        </row>
        <row r="5391">
          <cell r="B5391" t="str">
            <v>Samut Prakan</v>
          </cell>
        </row>
        <row r="5392">
          <cell r="B5392" t="str">
            <v>Nonthaburi</v>
          </cell>
        </row>
        <row r="5393">
          <cell r="B5393" t="str">
            <v>Pathum Thani</v>
          </cell>
        </row>
        <row r="5394">
          <cell r="B5394" t="str">
            <v>Phra Nakhon Si Ayutthaya</v>
          </cell>
        </row>
        <row r="5395">
          <cell r="B5395" t="str">
            <v>Ang Thong</v>
          </cell>
        </row>
        <row r="5396">
          <cell r="B5396" t="str">
            <v>Lop Buri</v>
          </cell>
        </row>
        <row r="5397">
          <cell r="B5397" t="str">
            <v>Sing Buri</v>
          </cell>
        </row>
        <row r="5398">
          <cell r="B5398" t="str">
            <v>Chai Nat</v>
          </cell>
        </row>
        <row r="5399">
          <cell r="B5399" t="str">
            <v>Saraburi</v>
          </cell>
        </row>
        <row r="5400">
          <cell r="B5400" t="str">
            <v>Chon Buri</v>
          </cell>
        </row>
        <row r="5401">
          <cell r="B5401" t="str">
            <v>Rayong</v>
          </cell>
        </row>
        <row r="5402">
          <cell r="B5402" t="str">
            <v>Chanthaburi</v>
          </cell>
        </row>
        <row r="5403">
          <cell r="B5403" t="str">
            <v>Trat</v>
          </cell>
        </row>
        <row r="5404">
          <cell r="B5404" t="str">
            <v>Chachoengsao</v>
          </cell>
        </row>
        <row r="5405">
          <cell r="B5405" t="str">
            <v>Prachin Buri</v>
          </cell>
        </row>
        <row r="5406">
          <cell r="B5406" t="str">
            <v>Nakhon Nayok</v>
          </cell>
        </row>
        <row r="5407">
          <cell r="B5407" t="str">
            <v>Sa Kaeo</v>
          </cell>
        </row>
        <row r="5408">
          <cell r="B5408" t="str">
            <v>Nakhon Ratchasima</v>
          </cell>
        </row>
        <row r="5409">
          <cell r="B5409" t="str">
            <v>Buri Ram</v>
          </cell>
        </row>
        <row r="5410">
          <cell r="B5410" t="str">
            <v>Surin</v>
          </cell>
        </row>
        <row r="5411">
          <cell r="B5411" t="str">
            <v>Si Sa Ket</v>
          </cell>
        </row>
        <row r="5412">
          <cell r="B5412" t="str">
            <v>Ubon Ratchathani</v>
          </cell>
        </row>
        <row r="5413">
          <cell r="B5413" t="str">
            <v>Yasothon</v>
          </cell>
        </row>
        <row r="5414">
          <cell r="B5414" t="str">
            <v>Chaiyaphum</v>
          </cell>
        </row>
        <row r="5415">
          <cell r="B5415" t="str">
            <v>Amnat Charoen</v>
          </cell>
        </row>
        <row r="5416">
          <cell r="B5416" t="str">
            <v>Bueng Kan</v>
          </cell>
        </row>
        <row r="5417">
          <cell r="B5417" t="str">
            <v>Nong Bua Lam Phu</v>
          </cell>
        </row>
        <row r="5418">
          <cell r="B5418" t="str">
            <v>Khon Kaen</v>
          </cell>
        </row>
        <row r="5419">
          <cell r="B5419" t="str">
            <v>Udon Thani</v>
          </cell>
        </row>
        <row r="5420">
          <cell r="B5420" t="str">
            <v>Loei</v>
          </cell>
        </row>
        <row r="5421">
          <cell r="B5421" t="str">
            <v>Nong Khai</v>
          </cell>
        </row>
        <row r="5422">
          <cell r="B5422" t="str">
            <v>Maha Sarakham</v>
          </cell>
        </row>
        <row r="5423">
          <cell r="B5423" t="str">
            <v>Roi Et</v>
          </cell>
        </row>
        <row r="5424">
          <cell r="B5424" t="str">
            <v>Kalasin</v>
          </cell>
        </row>
        <row r="5425">
          <cell r="B5425" t="str">
            <v>Sakon Nakhon</v>
          </cell>
        </row>
        <row r="5426">
          <cell r="B5426" t="str">
            <v>Nakhon Phanom</v>
          </cell>
        </row>
        <row r="5427">
          <cell r="B5427" t="str">
            <v>Mukdahan</v>
          </cell>
        </row>
        <row r="5428">
          <cell r="B5428" t="str">
            <v>Chiang Mai</v>
          </cell>
        </row>
        <row r="5429">
          <cell r="B5429" t="str">
            <v>Lamphun</v>
          </cell>
        </row>
        <row r="5430">
          <cell r="B5430" t="str">
            <v>Lampang</v>
          </cell>
        </row>
        <row r="5431">
          <cell r="B5431" t="str">
            <v>Uttaradit</v>
          </cell>
        </row>
        <row r="5432">
          <cell r="B5432" t="str">
            <v>Phrae</v>
          </cell>
        </row>
        <row r="5433">
          <cell r="B5433" t="str">
            <v>Nan</v>
          </cell>
        </row>
        <row r="5434">
          <cell r="B5434" t="str">
            <v>Phayao</v>
          </cell>
        </row>
        <row r="5435">
          <cell r="B5435" t="str">
            <v>Chiang Rai</v>
          </cell>
        </row>
        <row r="5436">
          <cell r="B5436" t="str">
            <v>Mae Hong Son</v>
          </cell>
        </row>
        <row r="5437">
          <cell r="B5437" t="str">
            <v>Nakhon Sawan</v>
          </cell>
        </row>
        <row r="5438">
          <cell r="B5438" t="str">
            <v>Uthai Thani</v>
          </cell>
        </row>
        <row r="5439">
          <cell r="B5439" t="str">
            <v>Kamphaeng Phet</v>
          </cell>
        </row>
        <row r="5440">
          <cell r="B5440" t="str">
            <v>Tak</v>
          </cell>
        </row>
        <row r="5441">
          <cell r="B5441" t="str">
            <v>Sukhothai</v>
          </cell>
        </row>
        <row r="5442">
          <cell r="B5442" t="str">
            <v>Phitsanulok</v>
          </cell>
        </row>
        <row r="5443">
          <cell r="B5443" t="str">
            <v>Phichit</v>
          </cell>
        </row>
        <row r="5444">
          <cell r="B5444" t="str">
            <v>Phetchabun</v>
          </cell>
        </row>
        <row r="5445">
          <cell r="B5445" t="str">
            <v>Ratchaburi</v>
          </cell>
        </row>
        <row r="5446">
          <cell r="B5446" t="str">
            <v>Kanchanaburi</v>
          </cell>
        </row>
        <row r="5447">
          <cell r="B5447" t="str">
            <v>Suphan Buri</v>
          </cell>
        </row>
        <row r="5448">
          <cell r="B5448" t="str">
            <v>Nakhon Pathom</v>
          </cell>
        </row>
        <row r="5449">
          <cell r="B5449" t="str">
            <v>Samut Sakhon</v>
          </cell>
        </row>
        <row r="5450">
          <cell r="B5450" t="str">
            <v>Samut Songkhram</v>
          </cell>
        </row>
        <row r="5451">
          <cell r="B5451" t="str">
            <v>Phetchaburi</v>
          </cell>
        </row>
        <row r="5452">
          <cell r="B5452" t="str">
            <v>Prachuap Khiri Khan</v>
          </cell>
        </row>
        <row r="5453">
          <cell r="B5453" t="str">
            <v>Nakhon Si Thammarat</v>
          </cell>
        </row>
        <row r="5454">
          <cell r="B5454" t="str">
            <v>Krabi</v>
          </cell>
        </row>
        <row r="5455">
          <cell r="B5455" t="str">
            <v>Phangnga</v>
          </cell>
        </row>
        <row r="5456">
          <cell r="B5456" t="str">
            <v>Phuket</v>
          </cell>
        </row>
        <row r="5457">
          <cell r="B5457" t="str">
            <v>Surat Thani</v>
          </cell>
        </row>
        <row r="5458">
          <cell r="B5458" t="str">
            <v>Ranong</v>
          </cell>
        </row>
        <row r="5459">
          <cell r="B5459" t="str">
            <v>Chumphon</v>
          </cell>
        </row>
        <row r="5460">
          <cell r="B5460" t="str">
            <v>Songkhla</v>
          </cell>
        </row>
        <row r="5461">
          <cell r="B5461" t="str">
            <v>Satun</v>
          </cell>
        </row>
        <row r="5462">
          <cell r="B5462" t="str">
            <v>Trang</v>
          </cell>
        </row>
        <row r="5463">
          <cell r="B5463" t="str">
            <v>Phatthalung</v>
          </cell>
        </row>
        <row r="5464">
          <cell r="B5464" t="str">
            <v>Pattani</v>
          </cell>
        </row>
        <row r="5465">
          <cell r="B5465" t="str">
            <v>Yala</v>
          </cell>
        </row>
        <row r="5466">
          <cell r="B5466" t="str">
            <v>Narathiwat</v>
          </cell>
        </row>
        <row r="5467">
          <cell r="B5467" t="str">
            <v>Phatthaya</v>
          </cell>
        </row>
        <row r="5468">
          <cell r="B5468" t="str">
            <v>Khatlon</v>
          </cell>
        </row>
        <row r="5469">
          <cell r="B5469" t="str">
            <v>Sughd</v>
          </cell>
        </row>
        <row r="5470">
          <cell r="B5470" t="str">
            <v>Kŭhistoni Badakhshon</v>
          </cell>
        </row>
        <row r="5471">
          <cell r="B5471" t="str">
            <v>Dushanbe</v>
          </cell>
        </row>
        <row r="5472">
          <cell r="B5472" t="str">
            <v>nohiyahoi tobei jumhurí</v>
          </cell>
        </row>
        <row r="5473">
          <cell r="B5473" t="str">
            <v>Aileu</v>
          </cell>
        </row>
        <row r="5474">
          <cell r="B5474" t="str">
            <v>Aileu</v>
          </cell>
        </row>
        <row r="5475">
          <cell r="B5475" t="str">
            <v>Ainaro</v>
          </cell>
        </row>
        <row r="5476">
          <cell r="B5476" t="str">
            <v>Ainaru</v>
          </cell>
        </row>
        <row r="5477">
          <cell r="B5477" t="str">
            <v>Baucau</v>
          </cell>
        </row>
        <row r="5478">
          <cell r="B5478" t="str">
            <v>Baukau</v>
          </cell>
        </row>
        <row r="5479">
          <cell r="B5479" t="str">
            <v>Bobonaro</v>
          </cell>
        </row>
        <row r="5480">
          <cell r="B5480" t="str">
            <v>Bobonaru</v>
          </cell>
        </row>
        <row r="5481">
          <cell r="B5481" t="str">
            <v>Cova Lima</v>
          </cell>
        </row>
        <row r="5482">
          <cell r="B5482" t="str">
            <v>Kovalima</v>
          </cell>
        </row>
        <row r="5483">
          <cell r="B5483" t="str">
            <v>Díli</v>
          </cell>
        </row>
        <row r="5484">
          <cell r="B5484" t="str">
            <v>Díli</v>
          </cell>
        </row>
        <row r="5485">
          <cell r="B5485" t="str">
            <v>Ermera</v>
          </cell>
        </row>
        <row r="5486">
          <cell r="B5486" t="str">
            <v>Ermera</v>
          </cell>
        </row>
        <row r="5487">
          <cell r="B5487" t="str">
            <v>Lautém</v>
          </cell>
        </row>
        <row r="5488">
          <cell r="B5488" t="str">
            <v>Lautein</v>
          </cell>
        </row>
        <row r="5489">
          <cell r="B5489" t="str">
            <v>Liquiça</v>
          </cell>
        </row>
        <row r="5490">
          <cell r="B5490" t="str">
            <v>Likisá</v>
          </cell>
        </row>
        <row r="5491">
          <cell r="B5491" t="str">
            <v>Manufahi</v>
          </cell>
        </row>
        <row r="5492">
          <cell r="B5492" t="str">
            <v>Manufahi</v>
          </cell>
        </row>
        <row r="5493">
          <cell r="B5493" t="str">
            <v>Manatuto</v>
          </cell>
        </row>
        <row r="5494">
          <cell r="B5494" t="str">
            <v>Manatutu</v>
          </cell>
        </row>
        <row r="5495">
          <cell r="B5495" t="str">
            <v>Viqueque</v>
          </cell>
        </row>
        <row r="5496">
          <cell r="B5496" t="str">
            <v>Vikeke</v>
          </cell>
        </row>
        <row r="5497">
          <cell r="B5497" t="str">
            <v>Oé-Cusse Ambeno</v>
          </cell>
        </row>
        <row r="5498">
          <cell r="B5498" t="str">
            <v>Oekusi-Ambenu</v>
          </cell>
        </row>
        <row r="5499">
          <cell r="B5499" t="str">
            <v>Aşgabat</v>
          </cell>
        </row>
        <row r="5500">
          <cell r="B5500" t="str">
            <v>Ahal</v>
          </cell>
        </row>
        <row r="5501">
          <cell r="B5501" t="str">
            <v>Balkan</v>
          </cell>
        </row>
        <row r="5502">
          <cell r="B5502" t="str">
            <v>Daşoguz</v>
          </cell>
        </row>
        <row r="5503">
          <cell r="B5503" t="str">
            <v>Lebap</v>
          </cell>
        </row>
        <row r="5504">
          <cell r="B5504" t="str">
            <v>Mary</v>
          </cell>
        </row>
        <row r="5505">
          <cell r="B5505" t="str">
            <v>Tunis</v>
          </cell>
        </row>
        <row r="5506">
          <cell r="B5506" t="str">
            <v>L'Ariana</v>
          </cell>
        </row>
        <row r="5507">
          <cell r="B5507" t="str">
            <v>Ben Arous</v>
          </cell>
        </row>
        <row r="5508">
          <cell r="B5508" t="str">
            <v>La Manouba</v>
          </cell>
        </row>
        <row r="5509">
          <cell r="B5509" t="str">
            <v>Nabeul</v>
          </cell>
        </row>
        <row r="5510">
          <cell r="B5510" t="str">
            <v>Zaghouan</v>
          </cell>
        </row>
        <row r="5511">
          <cell r="B5511" t="str">
            <v>Bizerte</v>
          </cell>
        </row>
        <row r="5512">
          <cell r="B5512" t="str">
            <v>Béja</v>
          </cell>
        </row>
        <row r="5513">
          <cell r="B5513" t="str">
            <v>Jendouba</v>
          </cell>
        </row>
        <row r="5514">
          <cell r="B5514" t="str">
            <v>Le Kef</v>
          </cell>
        </row>
        <row r="5515">
          <cell r="B5515" t="str">
            <v>Siliana</v>
          </cell>
        </row>
        <row r="5516">
          <cell r="B5516" t="str">
            <v>Kairouan</v>
          </cell>
        </row>
        <row r="5517">
          <cell r="B5517" t="str">
            <v>Kasserine</v>
          </cell>
        </row>
        <row r="5518">
          <cell r="B5518" t="str">
            <v>Sidi Bouzid</v>
          </cell>
        </row>
        <row r="5519">
          <cell r="B5519" t="str">
            <v>Sousse</v>
          </cell>
        </row>
        <row r="5520">
          <cell r="B5520" t="str">
            <v>Monastir</v>
          </cell>
        </row>
        <row r="5521">
          <cell r="B5521" t="str">
            <v>Mahdia</v>
          </cell>
        </row>
        <row r="5522">
          <cell r="B5522" t="str">
            <v>Sfax</v>
          </cell>
        </row>
        <row r="5523">
          <cell r="B5523" t="str">
            <v>Gafsa</v>
          </cell>
        </row>
        <row r="5524">
          <cell r="B5524" t="str">
            <v>Tozeur</v>
          </cell>
        </row>
        <row r="5525">
          <cell r="B5525" t="str">
            <v>Kébili</v>
          </cell>
        </row>
        <row r="5526">
          <cell r="B5526" t="str">
            <v>Gabès</v>
          </cell>
        </row>
        <row r="5527">
          <cell r="B5527" t="str">
            <v>Médenine</v>
          </cell>
        </row>
        <row r="5528">
          <cell r="B5528" t="str">
            <v>Tataouine</v>
          </cell>
        </row>
        <row r="5529">
          <cell r="B5529" t="str">
            <v>'Eua</v>
          </cell>
        </row>
        <row r="5530">
          <cell r="B5530" t="str">
            <v>'Eua</v>
          </cell>
        </row>
        <row r="5531">
          <cell r="B5531" t="str">
            <v>Ha'apai</v>
          </cell>
        </row>
        <row r="5532">
          <cell r="B5532" t="str">
            <v>Ha'apai</v>
          </cell>
        </row>
        <row r="5533">
          <cell r="B5533" t="str">
            <v>Niuas</v>
          </cell>
        </row>
        <row r="5534">
          <cell r="B5534" t="str">
            <v>Niuas</v>
          </cell>
        </row>
        <row r="5535">
          <cell r="B5535" t="str">
            <v>Tongatapu</v>
          </cell>
        </row>
        <row r="5536">
          <cell r="B5536" t="str">
            <v>Tongatapu</v>
          </cell>
        </row>
        <row r="5537">
          <cell r="B5537" t="str">
            <v>Vava'u</v>
          </cell>
        </row>
        <row r="5538">
          <cell r="B5538" t="str">
            <v>Vava'u</v>
          </cell>
        </row>
        <row r="5539">
          <cell r="B5539" t="str">
            <v>Adana</v>
          </cell>
        </row>
        <row r="5540">
          <cell r="B5540" t="str">
            <v>Adıyaman</v>
          </cell>
        </row>
        <row r="5541">
          <cell r="B5541" t="str">
            <v>Afyonkarahisar</v>
          </cell>
        </row>
        <row r="5542">
          <cell r="B5542" t="str">
            <v>Ağrı</v>
          </cell>
        </row>
        <row r="5543">
          <cell r="B5543" t="str">
            <v>Amasya</v>
          </cell>
        </row>
        <row r="5544">
          <cell r="B5544" t="str">
            <v>Ankara</v>
          </cell>
        </row>
        <row r="5545">
          <cell r="B5545" t="str">
            <v>Antalya</v>
          </cell>
        </row>
        <row r="5546">
          <cell r="B5546" t="str">
            <v>Artvin</v>
          </cell>
        </row>
        <row r="5547">
          <cell r="B5547" t="str">
            <v>Aydın</v>
          </cell>
        </row>
        <row r="5548">
          <cell r="B5548" t="str">
            <v>Balıkesir</v>
          </cell>
        </row>
        <row r="5549">
          <cell r="B5549" t="str">
            <v>Bilecik</v>
          </cell>
        </row>
        <row r="5550">
          <cell r="B5550" t="str">
            <v>Bingöl</v>
          </cell>
        </row>
        <row r="5551">
          <cell r="B5551" t="str">
            <v>Bitlis</v>
          </cell>
        </row>
        <row r="5552">
          <cell r="B5552" t="str">
            <v>Bolu</v>
          </cell>
        </row>
        <row r="5553">
          <cell r="B5553" t="str">
            <v>Burdur</v>
          </cell>
        </row>
        <row r="5554">
          <cell r="B5554" t="str">
            <v>Bursa</v>
          </cell>
        </row>
        <row r="5555">
          <cell r="B5555" t="str">
            <v>Çanakkale</v>
          </cell>
        </row>
        <row r="5556">
          <cell r="B5556" t="str">
            <v>Çankırı</v>
          </cell>
        </row>
        <row r="5557">
          <cell r="B5557" t="str">
            <v>Çorum</v>
          </cell>
        </row>
        <row r="5558">
          <cell r="B5558" t="str">
            <v>Denizli</v>
          </cell>
        </row>
        <row r="5559">
          <cell r="B5559" t="str">
            <v>Diyarbakır</v>
          </cell>
        </row>
        <row r="5560">
          <cell r="B5560" t="str">
            <v>Edirne</v>
          </cell>
        </row>
        <row r="5561">
          <cell r="B5561" t="str">
            <v>Elazığ</v>
          </cell>
        </row>
        <row r="5562">
          <cell r="B5562" t="str">
            <v>Erzincan</v>
          </cell>
        </row>
        <row r="5563">
          <cell r="B5563" t="str">
            <v>Erzurum</v>
          </cell>
        </row>
        <row r="5564">
          <cell r="B5564" t="str">
            <v>Eskişehir</v>
          </cell>
        </row>
        <row r="5565">
          <cell r="B5565" t="str">
            <v>Gaziantep</v>
          </cell>
        </row>
        <row r="5566">
          <cell r="B5566" t="str">
            <v>Giresun</v>
          </cell>
        </row>
        <row r="5567">
          <cell r="B5567" t="str">
            <v>Gümüşhane</v>
          </cell>
        </row>
        <row r="5568">
          <cell r="B5568" t="str">
            <v>Hakkâri</v>
          </cell>
        </row>
        <row r="5569">
          <cell r="B5569" t="str">
            <v>Hatay</v>
          </cell>
        </row>
        <row r="5570">
          <cell r="B5570" t="str">
            <v>Isparta</v>
          </cell>
        </row>
        <row r="5571">
          <cell r="B5571" t="str">
            <v>Mersin</v>
          </cell>
        </row>
        <row r="5572">
          <cell r="B5572" t="str">
            <v>İstanbul</v>
          </cell>
        </row>
        <row r="5573">
          <cell r="B5573" t="str">
            <v>İzmir</v>
          </cell>
        </row>
        <row r="5574">
          <cell r="B5574" t="str">
            <v>Kars</v>
          </cell>
        </row>
        <row r="5575">
          <cell r="B5575" t="str">
            <v>Kastamonu</v>
          </cell>
        </row>
        <row r="5576">
          <cell r="B5576" t="str">
            <v>Kayseri</v>
          </cell>
        </row>
        <row r="5577">
          <cell r="B5577" t="str">
            <v>Kırklareli</v>
          </cell>
        </row>
        <row r="5578">
          <cell r="B5578" t="str">
            <v>Kırşehir</v>
          </cell>
        </row>
        <row r="5579">
          <cell r="B5579" t="str">
            <v>Kocaeli</v>
          </cell>
        </row>
        <row r="5580">
          <cell r="B5580" t="str">
            <v>Konya</v>
          </cell>
        </row>
        <row r="5581">
          <cell r="B5581" t="str">
            <v>Kütahya</v>
          </cell>
        </row>
        <row r="5582">
          <cell r="B5582" t="str">
            <v>Malatya</v>
          </cell>
        </row>
        <row r="5583">
          <cell r="B5583" t="str">
            <v>Manisa</v>
          </cell>
        </row>
        <row r="5584">
          <cell r="B5584" t="str">
            <v>Kahramanmaraş</v>
          </cell>
        </row>
        <row r="5585">
          <cell r="B5585" t="str">
            <v>Mardin</v>
          </cell>
        </row>
        <row r="5586">
          <cell r="B5586" t="str">
            <v>Muğla</v>
          </cell>
        </row>
        <row r="5587">
          <cell r="B5587" t="str">
            <v>Muş</v>
          </cell>
        </row>
        <row r="5588">
          <cell r="B5588" t="str">
            <v>Nevşehir</v>
          </cell>
        </row>
        <row r="5589">
          <cell r="B5589" t="str">
            <v>Niğde</v>
          </cell>
        </row>
        <row r="5590">
          <cell r="B5590" t="str">
            <v>Ordu</v>
          </cell>
        </row>
        <row r="5591">
          <cell r="B5591" t="str">
            <v>Rize</v>
          </cell>
        </row>
        <row r="5592">
          <cell r="B5592" t="str">
            <v>Sakarya</v>
          </cell>
        </row>
        <row r="5593">
          <cell r="B5593" t="str">
            <v>Samsun</v>
          </cell>
        </row>
        <row r="5594">
          <cell r="B5594" t="str">
            <v>Siirt</v>
          </cell>
        </row>
        <row r="5595">
          <cell r="B5595" t="str">
            <v>Sinop</v>
          </cell>
        </row>
        <row r="5596">
          <cell r="B5596" t="str">
            <v>Sivas</v>
          </cell>
        </row>
        <row r="5597">
          <cell r="B5597" t="str">
            <v>Tekirdağ</v>
          </cell>
        </row>
        <row r="5598">
          <cell r="B5598" t="str">
            <v>Tokat</v>
          </cell>
        </row>
        <row r="5599">
          <cell r="B5599" t="str">
            <v>Trabzon</v>
          </cell>
        </row>
        <row r="5600">
          <cell r="B5600" t="str">
            <v>Tunceli</v>
          </cell>
        </row>
        <row r="5601">
          <cell r="B5601" t="str">
            <v>Şanlıurfa</v>
          </cell>
        </row>
        <row r="5602">
          <cell r="B5602" t="str">
            <v>Uşak</v>
          </cell>
        </row>
        <row r="5603">
          <cell r="B5603" t="str">
            <v>Van</v>
          </cell>
        </row>
        <row r="5604">
          <cell r="B5604" t="str">
            <v>Yozgat</v>
          </cell>
        </row>
        <row r="5605">
          <cell r="B5605" t="str">
            <v>Zonguldak</v>
          </cell>
        </row>
        <row r="5606">
          <cell r="B5606" t="str">
            <v>Aksaray</v>
          </cell>
        </row>
        <row r="5607">
          <cell r="B5607" t="str">
            <v>Bayburt</v>
          </cell>
        </row>
        <row r="5608">
          <cell r="B5608" t="str">
            <v>Karaman</v>
          </cell>
        </row>
        <row r="5609">
          <cell r="B5609" t="str">
            <v>Kırıkkale</v>
          </cell>
        </row>
        <row r="5610">
          <cell r="B5610" t="str">
            <v>Batman</v>
          </cell>
        </row>
        <row r="5611">
          <cell r="B5611" t="str">
            <v>Şırnak</v>
          </cell>
        </row>
        <row r="5612">
          <cell r="B5612" t="str">
            <v>Bartın</v>
          </cell>
        </row>
        <row r="5613">
          <cell r="B5613" t="str">
            <v>Ardahan</v>
          </cell>
        </row>
        <row r="5614">
          <cell r="B5614" t="str">
            <v>Iğdır</v>
          </cell>
        </row>
        <row r="5615">
          <cell r="B5615" t="str">
            <v>Yalova</v>
          </cell>
        </row>
        <row r="5616">
          <cell r="B5616" t="str">
            <v>Karabük</v>
          </cell>
        </row>
        <row r="5617">
          <cell r="B5617" t="str">
            <v>Kilis</v>
          </cell>
        </row>
        <row r="5618">
          <cell r="B5618" t="str">
            <v>Osmaniye</v>
          </cell>
        </row>
        <row r="5619">
          <cell r="B5619" t="str">
            <v>Düzce</v>
          </cell>
        </row>
        <row r="5620">
          <cell r="B5620" t="str">
            <v>Arima</v>
          </cell>
        </row>
        <row r="5621">
          <cell r="B5621" t="str">
            <v>Chaguanas</v>
          </cell>
        </row>
        <row r="5622">
          <cell r="B5622" t="str">
            <v>Port of Spain</v>
          </cell>
        </row>
        <row r="5623">
          <cell r="B5623" t="str">
            <v>Point Fortin</v>
          </cell>
        </row>
        <row r="5624">
          <cell r="B5624" t="str">
            <v>San Fernando</v>
          </cell>
        </row>
        <row r="5625">
          <cell r="B5625" t="str">
            <v>Couva-Tabaquite-Talparo</v>
          </cell>
        </row>
        <row r="5626">
          <cell r="B5626" t="str">
            <v>Diego Martin</v>
          </cell>
        </row>
        <row r="5627">
          <cell r="B5627" t="str">
            <v>Mayaro-Rio Claro</v>
          </cell>
        </row>
        <row r="5628">
          <cell r="B5628" t="str">
            <v>Penal-Debe</v>
          </cell>
        </row>
        <row r="5629">
          <cell r="B5629" t="str">
            <v>Princes Town</v>
          </cell>
        </row>
        <row r="5630">
          <cell r="B5630" t="str">
            <v>Sangre Grande</v>
          </cell>
        </row>
        <row r="5631">
          <cell r="B5631" t="str">
            <v>Siparia</v>
          </cell>
        </row>
        <row r="5632">
          <cell r="B5632" t="str">
            <v>San Juan-Laventille</v>
          </cell>
        </row>
        <row r="5633">
          <cell r="B5633" t="str">
            <v>Tunapuna-Piarco</v>
          </cell>
        </row>
        <row r="5634">
          <cell r="B5634" t="str">
            <v>Tobago</v>
          </cell>
        </row>
        <row r="5635">
          <cell r="B5635" t="str">
            <v>Niutao</v>
          </cell>
        </row>
        <row r="5636">
          <cell r="B5636" t="str">
            <v>Nukufetau</v>
          </cell>
        </row>
        <row r="5637">
          <cell r="B5637" t="str">
            <v>Nukulaelae</v>
          </cell>
        </row>
        <row r="5638">
          <cell r="B5638" t="str">
            <v>Nanumea</v>
          </cell>
        </row>
        <row r="5639">
          <cell r="B5639" t="str">
            <v>Nanumaga</v>
          </cell>
        </row>
        <row r="5640">
          <cell r="B5640" t="str">
            <v>Nui</v>
          </cell>
        </row>
        <row r="5641">
          <cell r="B5641" t="str">
            <v>Vaitupu</v>
          </cell>
        </row>
        <row r="5642">
          <cell r="B5642" t="str">
            <v>Funafuti</v>
          </cell>
        </row>
        <row r="5643">
          <cell r="B5643" t="str">
            <v>Chiayi</v>
          </cell>
        </row>
        <row r="5644">
          <cell r="B5644" t="str">
            <v>Hsinchu</v>
          </cell>
        </row>
        <row r="5645">
          <cell r="B5645" t="str">
            <v>Keelung</v>
          </cell>
        </row>
        <row r="5646">
          <cell r="B5646" t="str">
            <v>Kaohsiung</v>
          </cell>
        </row>
        <row r="5647">
          <cell r="B5647" t="str">
            <v>New Taipei</v>
          </cell>
        </row>
        <row r="5648">
          <cell r="B5648" t="str">
            <v>Taoyuan</v>
          </cell>
        </row>
        <row r="5649">
          <cell r="B5649" t="str">
            <v>Tainan</v>
          </cell>
        </row>
        <row r="5650">
          <cell r="B5650" t="str">
            <v>Taipei</v>
          </cell>
        </row>
        <row r="5651">
          <cell r="B5651" t="str">
            <v>Taichung</v>
          </cell>
        </row>
        <row r="5652">
          <cell r="B5652" t="str">
            <v>Changhua</v>
          </cell>
        </row>
        <row r="5653">
          <cell r="B5653" t="str">
            <v>Chiayi</v>
          </cell>
        </row>
        <row r="5654">
          <cell r="B5654" t="str">
            <v>Hsinchu</v>
          </cell>
        </row>
        <row r="5655">
          <cell r="B5655" t="str">
            <v>Hualien</v>
          </cell>
        </row>
        <row r="5656">
          <cell r="B5656" t="str">
            <v>Yilan</v>
          </cell>
        </row>
        <row r="5657">
          <cell r="B5657" t="str">
            <v>Kinmen</v>
          </cell>
        </row>
        <row r="5658">
          <cell r="B5658" t="str">
            <v>Lienchiang</v>
          </cell>
        </row>
        <row r="5659">
          <cell r="B5659" t="str">
            <v>Miaoli</v>
          </cell>
        </row>
        <row r="5660">
          <cell r="B5660" t="str">
            <v>Nantou</v>
          </cell>
        </row>
        <row r="5661">
          <cell r="B5661" t="str">
            <v>Penghu</v>
          </cell>
        </row>
        <row r="5662">
          <cell r="B5662" t="str">
            <v>Pingtung</v>
          </cell>
        </row>
        <row r="5663">
          <cell r="B5663" t="str">
            <v>Taitung</v>
          </cell>
        </row>
        <row r="5664">
          <cell r="B5664" t="str">
            <v>Yunlin</v>
          </cell>
        </row>
        <row r="5665">
          <cell r="B5665" t="str">
            <v>Arusha</v>
          </cell>
        </row>
        <row r="5666">
          <cell r="B5666" t="str">
            <v>Dar es Salaam</v>
          </cell>
        </row>
        <row r="5667">
          <cell r="B5667" t="str">
            <v>Dodoma</v>
          </cell>
        </row>
        <row r="5668">
          <cell r="B5668" t="str">
            <v>Iringa</v>
          </cell>
        </row>
        <row r="5669">
          <cell r="B5669" t="str">
            <v>Kagera</v>
          </cell>
        </row>
        <row r="5670">
          <cell r="B5670" t="str">
            <v>Pemba North</v>
          </cell>
        </row>
        <row r="5671">
          <cell r="B5671" t="str">
            <v>Kaskazini Pemba</v>
          </cell>
        </row>
        <row r="5672">
          <cell r="B5672" t="str">
            <v>Zanzibar North</v>
          </cell>
        </row>
        <row r="5673">
          <cell r="B5673" t="str">
            <v>Kaskazini Unguja</v>
          </cell>
        </row>
        <row r="5674">
          <cell r="B5674" t="str">
            <v>Kigoma</v>
          </cell>
        </row>
        <row r="5675">
          <cell r="B5675" t="str">
            <v>Kilimanjaro</v>
          </cell>
        </row>
        <row r="5676">
          <cell r="B5676" t="str">
            <v>Pemba South</v>
          </cell>
        </row>
        <row r="5677">
          <cell r="B5677" t="str">
            <v>Kusini Pemba</v>
          </cell>
        </row>
        <row r="5678">
          <cell r="B5678" t="str">
            <v>Zanzibar South</v>
          </cell>
        </row>
        <row r="5679">
          <cell r="B5679" t="str">
            <v>Kusini Unguja</v>
          </cell>
        </row>
        <row r="5680">
          <cell r="B5680" t="str">
            <v>Lindi</v>
          </cell>
        </row>
        <row r="5681">
          <cell r="B5681" t="str">
            <v>Mara</v>
          </cell>
        </row>
        <row r="5682">
          <cell r="B5682" t="str">
            <v>Mbeya</v>
          </cell>
        </row>
        <row r="5683">
          <cell r="B5683" t="str">
            <v>Zanzibar West</v>
          </cell>
        </row>
        <row r="5684">
          <cell r="B5684" t="str">
            <v>Mjini Magharibi</v>
          </cell>
        </row>
        <row r="5685">
          <cell r="B5685" t="str">
            <v>Morogoro</v>
          </cell>
        </row>
        <row r="5686">
          <cell r="B5686" t="str">
            <v>Mtwara</v>
          </cell>
        </row>
        <row r="5687">
          <cell r="B5687" t="str">
            <v>Mwanza</v>
          </cell>
        </row>
        <row r="5688">
          <cell r="B5688" t="str">
            <v>Coast</v>
          </cell>
        </row>
        <row r="5689">
          <cell r="B5689" t="str">
            <v>Pwani</v>
          </cell>
        </row>
        <row r="5690">
          <cell r="B5690" t="str">
            <v>Rukwa</v>
          </cell>
        </row>
        <row r="5691">
          <cell r="B5691" t="str">
            <v>Ruvuma</v>
          </cell>
        </row>
        <row r="5692">
          <cell r="B5692" t="str">
            <v>Shinyanga</v>
          </cell>
        </row>
        <row r="5693">
          <cell r="B5693" t="str">
            <v>Singida</v>
          </cell>
        </row>
        <row r="5694">
          <cell r="B5694" t="str">
            <v>Tabora</v>
          </cell>
        </row>
        <row r="5695">
          <cell r="B5695" t="str">
            <v>Tanga</v>
          </cell>
        </row>
        <row r="5696">
          <cell r="B5696" t="str">
            <v>Manyara</v>
          </cell>
        </row>
        <row r="5697">
          <cell r="B5697" t="str">
            <v>Geita</v>
          </cell>
        </row>
        <row r="5698">
          <cell r="B5698" t="str">
            <v>Katavi</v>
          </cell>
        </row>
        <row r="5699">
          <cell r="B5699" t="str">
            <v>Njombe</v>
          </cell>
        </row>
        <row r="5700">
          <cell r="B5700" t="str">
            <v>Simiyu</v>
          </cell>
        </row>
        <row r="5701">
          <cell r="B5701" t="str">
            <v>Songwe</v>
          </cell>
        </row>
        <row r="5702">
          <cell r="B5702" t="str">
            <v>Songwe</v>
          </cell>
        </row>
        <row r="5703">
          <cell r="B5703" t="str">
            <v>Kyiv</v>
          </cell>
        </row>
        <row r="5704">
          <cell r="B5704" t="str">
            <v>Sevastopol</v>
          </cell>
        </row>
        <row r="5705">
          <cell r="B5705" t="str">
            <v>Vinnytska oblast</v>
          </cell>
        </row>
        <row r="5706">
          <cell r="B5706" t="str">
            <v>Volynska oblast</v>
          </cell>
        </row>
        <row r="5707">
          <cell r="B5707" t="str">
            <v>Luhanska oblast</v>
          </cell>
        </row>
        <row r="5708">
          <cell r="B5708" t="str">
            <v>Dnipropetrovska oblast</v>
          </cell>
        </row>
        <row r="5709">
          <cell r="B5709" t="str">
            <v>Donetska oblast</v>
          </cell>
        </row>
        <row r="5710">
          <cell r="B5710" t="str">
            <v>Zhytomyrska oblast</v>
          </cell>
        </row>
        <row r="5711">
          <cell r="B5711" t="str">
            <v>Zakarpatska oblast</v>
          </cell>
        </row>
        <row r="5712">
          <cell r="B5712" t="str">
            <v>Zaporizka oblast</v>
          </cell>
        </row>
        <row r="5713">
          <cell r="B5713" t="str">
            <v>Ivano-Frankivska oblast</v>
          </cell>
        </row>
        <row r="5714">
          <cell r="B5714" t="str">
            <v>Kyivska oblast</v>
          </cell>
        </row>
        <row r="5715">
          <cell r="B5715" t="str">
            <v>Kirovohradska oblast</v>
          </cell>
        </row>
        <row r="5716">
          <cell r="B5716" t="str">
            <v>Lvivska oblast</v>
          </cell>
        </row>
        <row r="5717">
          <cell r="B5717" t="str">
            <v>Mykolaivska oblast</v>
          </cell>
        </row>
        <row r="5718">
          <cell r="B5718" t="str">
            <v>Odeska oblast</v>
          </cell>
        </row>
        <row r="5719">
          <cell r="B5719" t="str">
            <v>Poltavska oblast</v>
          </cell>
        </row>
        <row r="5720">
          <cell r="B5720" t="str">
            <v>Rivnenska oblast</v>
          </cell>
        </row>
        <row r="5721">
          <cell r="B5721" t="str">
            <v>Sumska oblast</v>
          </cell>
        </row>
        <row r="5722">
          <cell r="B5722" t="str">
            <v>Ternopilska oblast</v>
          </cell>
        </row>
        <row r="5723">
          <cell r="B5723" t="str">
            <v>Kharkivska oblast</v>
          </cell>
        </row>
        <row r="5724">
          <cell r="B5724" t="str">
            <v>Khersonska oblast</v>
          </cell>
        </row>
        <row r="5725">
          <cell r="B5725" t="str">
            <v>Khmelnytska oblast</v>
          </cell>
        </row>
        <row r="5726">
          <cell r="B5726" t="str">
            <v>Cherkaska oblast</v>
          </cell>
        </row>
        <row r="5727">
          <cell r="B5727" t="str">
            <v>Chernihivska oblast</v>
          </cell>
        </row>
        <row r="5728">
          <cell r="B5728" t="str">
            <v>Chernivetska oblast</v>
          </cell>
        </row>
        <row r="5729">
          <cell r="B5729" t="str">
            <v>Avtonomna Respublika Krym</v>
          </cell>
        </row>
        <row r="5730">
          <cell r="B5730" t="str">
            <v>Central</v>
          </cell>
        </row>
        <row r="5731">
          <cell r="B5731" t="str">
            <v>Kalangala</v>
          </cell>
        </row>
        <row r="5732">
          <cell r="B5732" t="str">
            <v>Kiboga</v>
          </cell>
        </row>
        <row r="5733">
          <cell r="B5733" t="str">
            <v>Luwero</v>
          </cell>
        </row>
        <row r="5734">
          <cell r="B5734" t="str">
            <v>Masaka</v>
          </cell>
        </row>
        <row r="5735">
          <cell r="B5735" t="str">
            <v>Mpigi</v>
          </cell>
        </row>
        <row r="5736">
          <cell r="B5736" t="str">
            <v>Mubende</v>
          </cell>
        </row>
        <row r="5737">
          <cell r="B5737" t="str">
            <v>Mukono</v>
          </cell>
        </row>
        <row r="5738">
          <cell r="B5738" t="str">
            <v>Nakasongola</v>
          </cell>
        </row>
        <row r="5739">
          <cell r="B5739" t="str">
            <v>Rakai</v>
          </cell>
        </row>
        <row r="5740">
          <cell r="B5740" t="str">
            <v>Sembabule</v>
          </cell>
        </row>
        <row r="5741">
          <cell r="B5741" t="str">
            <v>Kayunga</v>
          </cell>
        </row>
        <row r="5742">
          <cell r="B5742" t="str">
            <v>Wakiso</v>
          </cell>
        </row>
        <row r="5743">
          <cell r="B5743" t="str">
            <v>Lyantonde</v>
          </cell>
        </row>
        <row r="5744">
          <cell r="B5744" t="str">
            <v>Mityana</v>
          </cell>
        </row>
        <row r="5745">
          <cell r="B5745" t="str">
            <v>Nakaseke</v>
          </cell>
        </row>
        <row r="5746">
          <cell r="B5746" t="str">
            <v>Buikwe</v>
          </cell>
        </row>
        <row r="5747">
          <cell r="B5747" t="str">
            <v>Bukomansibi</v>
          </cell>
        </row>
        <row r="5748">
          <cell r="B5748" t="str">
            <v>Butambala</v>
          </cell>
        </row>
        <row r="5749">
          <cell r="B5749" t="str">
            <v>Buvuma</v>
          </cell>
        </row>
        <row r="5750">
          <cell r="B5750" t="str">
            <v>Gomba</v>
          </cell>
        </row>
        <row r="5751">
          <cell r="B5751" t="str">
            <v>Kalungu</v>
          </cell>
        </row>
        <row r="5752">
          <cell r="B5752" t="str">
            <v>Kyankwanzi</v>
          </cell>
        </row>
        <row r="5753">
          <cell r="B5753" t="str">
            <v>Lwengo</v>
          </cell>
        </row>
        <row r="5754">
          <cell r="B5754" t="str">
            <v>Kyotera</v>
          </cell>
        </row>
        <row r="5755">
          <cell r="B5755" t="str">
            <v>Kasanda</v>
          </cell>
        </row>
        <row r="5756">
          <cell r="B5756" t="str">
            <v>Kampala</v>
          </cell>
        </row>
        <row r="5757">
          <cell r="B5757" t="str">
            <v>Eastern</v>
          </cell>
        </row>
        <row r="5758">
          <cell r="B5758" t="str">
            <v>Bugiri</v>
          </cell>
        </row>
        <row r="5759">
          <cell r="B5759" t="str">
            <v>Busia</v>
          </cell>
        </row>
        <row r="5760">
          <cell r="B5760" t="str">
            <v>Iganga</v>
          </cell>
        </row>
        <row r="5761">
          <cell r="B5761" t="str">
            <v>Jinja</v>
          </cell>
        </row>
        <row r="5762">
          <cell r="B5762" t="str">
            <v>Kamuli</v>
          </cell>
        </row>
        <row r="5763">
          <cell r="B5763" t="str">
            <v>Kapchorwa</v>
          </cell>
        </row>
        <row r="5764">
          <cell r="B5764" t="str">
            <v>Katakwi</v>
          </cell>
        </row>
        <row r="5765">
          <cell r="B5765" t="str">
            <v>Kumi</v>
          </cell>
        </row>
        <row r="5766">
          <cell r="B5766" t="str">
            <v>Mbale</v>
          </cell>
        </row>
        <row r="5767">
          <cell r="B5767" t="str">
            <v>Pallisa</v>
          </cell>
        </row>
        <row r="5768">
          <cell r="B5768" t="str">
            <v>Soroti</v>
          </cell>
        </row>
        <row r="5769">
          <cell r="B5769" t="str">
            <v>Tororo</v>
          </cell>
        </row>
        <row r="5770">
          <cell r="B5770" t="str">
            <v>Kaberamaido</v>
          </cell>
        </row>
        <row r="5771">
          <cell r="B5771" t="str">
            <v>Mayuge</v>
          </cell>
        </row>
        <row r="5772">
          <cell r="B5772" t="str">
            <v>Sironko</v>
          </cell>
        </row>
        <row r="5773">
          <cell r="B5773" t="str">
            <v>Amuria</v>
          </cell>
        </row>
        <row r="5774">
          <cell r="B5774" t="str">
            <v>Budaka</v>
          </cell>
        </row>
        <row r="5775">
          <cell r="B5775" t="str">
            <v>Bududa</v>
          </cell>
        </row>
        <row r="5776">
          <cell r="B5776" t="str">
            <v>Bukedea</v>
          </cell>
        </row>
        <row r="5777">
          <cell r="B5777" t="str">
            <v>Bukwa</v>
          </cell>
        </row>
        <row r="5778">
          <cell r="B5778" t="str">
            <v>Butaleja</v>
          </cell>
        </row>
        <row r="5779">
          <cell r="B5779" t="str">
            <v>Kaliro</v>
          </cell>
        </row>
        <row r="5780">
          <cell r="B5780" t="str">
            <v>Manafwa</v>
          </cell>
        </row>
        <row r="5781">
          <cell r="B5781" t="str">
            <v>Namutumba</v>
          </cell>
        </row>
        <row r="5782">
          <cell r="B5782" t="str">
            <v>Bulambuli</v>
          </cell>
        </row>
        <row r="5783">
          <cell r="B5783" t="str">
            <v>Buyende</v>
          </cell>
        </row>
        <row r="5784">
          <cell r="B5784" t="str">
            <v>Kibuku</v>
          </cell>
        </row>
        <row r="5785">
          <cell r="B5785" t="str">
            <v>Kween</v>
          </cell>
        </row>
        <row r="5786">
          <cell r="B5786" t="str">
            <v>Luuka</v>
          </cell>
        </row>
        <row r="5787">
          <cell r="B5787" t="str">
            <v>Namayingo</v>
          </cell>
        </row>
        <row r="5788">
          <cell r="B5788" t="str">
            <v>Ngora</v>
          </cell>
        </row>
        <row r="5789">
          <cell r="B5789" t="str">
            <v>Serere</v>
          </cell>
        </row>
        <row r="5790">
          <cell r="B5790" t="str">
            <v>Butebo</v>
          </cell>
        </row>
        <row r="5791">
          <cell r="B5791" t="str">
            <v>Namisindwa</v>
          </cell>
        </row>
        <row r="5792">
          <cell r="B5792" t="str">
            <v>Bugweri</v>
          </cell>
        </row>
        <row r="5793">
          <cell r="B5793" t="str">
            <v>Kapelebyong</v>
          </cell>
        </row>
        <row r="5794">
          <cell r="B5794" t="str">
            <v>Northern</v>
          </cell>
        </row>
        <row r="5795">
          <cell r="B5795" t="str">
            <v>Adjumani</v>
          </cell>
        </row>
        <row r="5796">
          <cell r="B5796" t="str">
            <v>Apac</v>
          </cell>
        </row>
        <row r="5797">
          <cell r="B5797" t="str">
            <v>Arua</v>
          </cell>
        </row>
        <row r="5798">
          <cell r="B5798" t="str">
            <v>Gulu</v>
          </cell>
        </row>
        <row r="5799">
          <cell r="B5799" t="str">
            <v>Kitgum</v>
          </cell>
        </row>
        <row r="5800">
          <cell r="B5800" t="str">
            <v>Kotido</v>
          </cell>
        </row>
        <row r="5801">
          <cell r="B5801" t="str">
            <v>Lira</v>
          </cell>
        </row>
        <row r="5802">
          <cell r="B5802" t="str">
            <v>Moroto</v>
          </cell>
        </row>
        <row r="5803">
          <cell r="B5803" t="str">
            <v>Moyo</v>
          </cell>
        </row>
        <row r="5804">
          <cell r="B5804" t="str">
            <v>Nebbi</v>
          </cell>
        </row>
        <row r="5805">
          <cell r="B5805" t="str">
            <v>Nakapiripirit</v>
          </cell>
        </row>
        <row r="5806">
          <cell r="B5806" t="str">
            <v>Pader</v>
          </cell>
        </row>
        <row r="5807">
          <cell r="B5807" t="str">
            <v>Yumbe</v>
          </cell>
        </row>
        <row r="5808">
          <cell r="B5808" t="str">
            <v>Abim</v>
          </cell>
        </row>
        <row r="5809">
          <cell r="B5809" t="str">
            <v>Amolatar</v>
          </cell>
        </row>
        <row r="5810">
          <cell r="B5810" t="str">
            <v>Amuru</v>
          </cell>
        </row>
        <row r="5811">
          <cell r="B5811" t="str">
            <v>Dokolo</v>
          </cell>
        </row>
        <row r="5812">
          <cell r="B5812" t="str">
            <v>Kaabong</v>
          </cell>
        </row>
        <row r="5813">
          <cell r="B5813" t="str">
            <v>Koboko</v>
          </cell>
        </row>
        <row r="5814">
          <cell r="B5814" t="str">
            <v>Maracha</v>
          </cell>
        </row>
        <row r="5815">
          <cell r="B5815" t="str">
            <v>Oyam</v>
          </cell>
        </row>
        <row r="5816">
          <cell r="B5816" t="str">
            <v>Agago</v>
          </cell>
        </row>
        <row r="5817">
          <cell r="B5817" t="str">
            <v>Alebtong</v>
          </cell>
        </row>
        <row r="5818">
          <cell r="B5818" t="str">
            <v>Amudat</v>
          </cell>
        </row>
        <row r="5819">
          <cell r="B5819" t="str">
            <v>Kole</v>
          </cell>
        </row>
        <row r="5820">
          <cell r="B5820" t="str">
            <v>Lamwo</v>
          </cell>
        </row>
        <row r="5821">
          <cell r="B5821" t="str">
            <v>Napak</v>
          </cell>
        </row>
        <row r="5822">
          <cell r="B5822" t="str">
            <v>Nwoya</v>
          </cell>
        </row>
        <row r="5823">
          <cell r="B5823" t="str">
            <v>Otuke</v>
          </cell>
        </row>
        <row r="5824">
          <cell r="B5824" t="str">
            <v>Zombo</v>
          </cell>
        </row>
        <row r="5825">
          <cell r="B5825" t="str">
            <v>Omoro</v>
          </cell>
        </row>
        <row r="5826">
          <cell r="B5826" t="str">
            <v>Pakwach</v>
          </cell>
        </row>
        <row r="5827">
          <cell r="B5827" t="str">
            <v>Kwania</v>
          </cell>
        </row>
        <row r="5828">
          <cell r="B5828" t="str">
            <v>Nabilatuk</v>
          </cell>
        </row>
        <row r="5829">
          <cell r="B5829" t="str">
            <v>Western</v>
          </cell>
        </row>
        <row r="5830">
          <cell r="B5830" t="str">
            <v>Bundibugyo</v>
          </cell>
        </row>
        <row r="5831">
          <cell r="B5831" t="str">
            <v>Bushenyi</v>
          </cell>
        </row>
        <row r="5832">
          <cell r="B5832" t="str">
            <v>Hoima</v>
          </cell>
        </row>
        <row r="5833">
          <cell r="B5833" t="str">
            <v>Kabale</v>
          </cell>
        </row>
        <row r="5834">
          <cell r="B5834" t="str">
            <v>Kabarole</v>
          </cell>
        </row>
        <row r="5835">
          <cell r="B5835" t="str">
            <v>Kasese</v>
          </cell>
        </row>
        <row r="5836">
          <cell r="B5836" t="str">
            <v>Kibaale</v>
          </cell>
        </row>
        <row r="5837">
          <cell r="B5837" t="str">
            <v>Kisoro</v>
          </cell>
        </row>
        <row r="5838">
          <cell r="B5838" t="str">
            <v>Masindi</v>
          </cell>
        </row>
        <row r="5839">
          <cell r="B5839" t="str">
            <v>Mbarara</v>
          </cell>
        </row>
        <row r="5840">
          <cell r="B5840" t="str">
            <v>Ntungamo</v>
          </cell>
        </row>
        <row r="5841">
          <cell r="B5841" t="str">
            <v>Rukungiri</v>
          </cell>
        </row>
        <row r="5842">
          <cell r="B5842" t="str">
            <v>Kamwenge</v>
          </cell>
        </row>
        <row r="5843">
          <cell r="B5843" t="str">
            <v>Kanungu</v>
          </cell>
        </row>
        <row r="5844">
          <cell r="B5844" t="str">
            <v>Kyenjojo</v>
          </cell>
        </row>
        <row r="5845">
          <cell r="B5845" t="str">
            <v>Buliisa</v>
          </cell>
        </row>
        <row r="5846">
          <cell r="B5846" t="str">
            <v>Ibanda</v>
          </cell>
        </row>
        <row r="5847">
          <cell r="B5847" t="str">
            <v>Isingiro</v>
          </cell>
        </row>
        <row r="5848">
          <cell r="B5848" t="str">
            <v>Kiruhura</v>
          </cell>
        </row>
        <row r="5849">
          <cell r="B5849" t="str">
            <v>Buhweju</v>
          </cell>
        </row>
        <row r="5850">
          <cell r="B5850" t="str">
            <v>Kiryandongo</v>
          </cell>
        </row>
        <row r="5851">
          <cell r="B5851" t="str">
            <v>Kyegegwa</v>
          </cell>
        </row>
        <row r="5852">
          <cell r="B5852" t="str">
            <v>Mitooma</v>
          </cell>
        </row>
        <row r="5853">
          <cell r="B5853" t="str">
            <v>Ntoroko</v>
          </cell>
        </row>
        <row r="5854">
          <cell r="B5854" t="str">
            <v>Rubirizi</v>
          </cell>
        </row>
        <row r="5855">
          <cell r="B5855" t="str">
            <v>Sheema</v>
          </cell>
        </row>
        <row r="5856">
          <cell r="B5856" t="str">
            <v>Kagadi</v>
          </cell>
        </row>
        <row r="5857">
          <cell r="B5857" t="str">
            <v>Kakumiro</v>
          </cell>
        </row>
        <row r="5858">
          <cell r="B5858" t="str">
            <v>Rubanda</v>
          </cell>
        </row>
        <row r="5859">
          <cell r="B5859" t="str">
            <v>Bunyangabu</v>
          </cell>
        </row>
        <row r="5860">
          <cell r="B5860" t="str">
            <v>Rukiga</v>
          </cell>
        </row>
        <row r="5861">
          <cell r="B5861" t="str">
            <v>Kikuube</v>
          </cell>
        </row>
        <row r="5862">
          <cell r="B5862" t="str">
            <v>Johnston Atoll</v>
          </cell>
        </row>
        <row r="5863">
          <cell r="B5863" t="str">
            <v>Midway Islands</v>
          </cell>
        </row>
        <row r="5864">
          <cell r="B5864" t="str">
            <v>Navassa Island</v>
          </cell>
        </row>
        <row r="5865">
          <cell r="B5865" t="str">
            <v>Wake Island</v>
          </cell>
        </row>
        <row r="5866">
          <cell r="B5866" t="str">
            <v>Baker Island</v>
          </cell>
        </row>
        <row r="5867">
          <cell r="B5867" t="str">
            <v>Howland Island</v>
          </cell>
        </row>
        <row r="5868">
          <cell r="B5868" t="str">
            <v>Jarvis Island</v>
          </cell>
        </row>
        <row r="5869">
          <cell r="B5869" t="str">
            <v>Kingman Reef</v>
          </cell>
        </row>
        <row r="5870">
          <cell r="B5870" t="str">
            <v>Palmyra Atoll</v>
          </cell>
        </row>
        <row r="5871">
          <cell r="B5871" t="str">
            <v>District of Columbia</v>
          </cell>
        </row>
        <row r="5872">
          <cell r="B5872" t="str">
            <v>American Samoa (see also separate country code entry under AS)</v>
          </cell>
        </row>
        <row r="5873">
          <cell r="B5873" t="str">
            <v>Guam (see also separate country code entry under GU)</v>
          </cell>
        </row>
        <row r="5874">
          <cell r="B5874" t="str">
            <v>Northern Mariana Islands (see also separate country code entry under MP)</v>
          </cell>
        </row>
        <row r="5875">
          <cell r="B5875" t="str">
            <v>Puerto Rico (see also separate country code entry under PR)</v>
          </cell>
        </row>
        <row r="5876">
          <cell r="B5876" t="str">
            <v>United States Minor Outlying Islands (see also separate country code entry under UM)</v>
          </cell>
        </row>
        <row r="5877">
          <cell r="B5877" t="str">
            <v>Virgin Islands, U.S. (see also separate country code entry under VI)</v>
          </cell>
        </row>
        <row r="5878">
          <cell r="B5878" t="str">
            <v>Alaska</v>
          </cell>
        </row>
        <row r="5879">
          <cell r="B5879" t="str">
            <v>Alabama</v>
          </cell>
        </row>
        <row r="5880">
          <cell r="B5880" t="str">
            <v>Arkansas</v>
          </cell>
        </row>
        <row r="5881">
          <cell r="B5881" t="str">
            <v>Arizona</v>
          </cell>
        </row>
        <row r="5882">
          <cell r="B5882" t="str">
            <v>California</v>
          </cell>
        </row>
        <row r="5883">
          <cell r="B5883" t="str">
            <v>Colorado</v>
          </cell>
        </row>
        <row r="5884">
          <cell r="B5884" t="str">
            <v>Connecticut</v>
          </cell>
        </row>
        <row r="5885">
          <cell r="B5885" t="str">
            <v>Delaware</v>
          </cell>
        </row>
        <row r="5886">
          <cell r="B5886" t="str">
            <v>Florida</v>
          </cell>
        </row>
        <row r="5887">
          <cell r="B5887" t="str">
            <v>Georgia</v>
          </cell>
        </row>
        <row r="5888">
          <cell r="B5888" t="str">
            <v>Hawaii</v>
          </cell>
        </row>
        <row r="5889">
          <cell r="B5889" t="str">
            <v>Iowa</v>
          </cell>
        </row>
        <row r="5890">
          <cell r="B5890" t="str">
            <v>Idaho</v>
          </cell>
        </row>
        <row r="5891">
          <cell r="B5891" t="str">
            <v>Illinois</v>
          </cell>
        </row>
        <row r="5892">
          <cell r="B5892" t="str">
            <v>Indiana</v>
          </cell>
        </row>
        <row r="5893">
          <cell r="B5893" t="str">
            <v>Kansas</v>
          </cell>
        </row>
        <row r="5894">
          <cell r="B5894" t="str">
            <v>Kentucky</v>
          </cell>
        </row>
        <row r="5895">
          <cell r="B5895" t="str">
            <v>Louisiana</v>
          </cell>
        </row>
        <row r="5896">
          <cell r="B5896" t="str">
            <v>Massachusetts</v>
          </cell>
        </row>
        <row r="5897">
          <cell r="B5897" t="str">
            <v>Maryland</v>
          </cell>
        </row>
        <row r="5898">
          <cell r="B5898" t="str">
            <v>Maine</v>
          </cell>
        </row>
        <row r="5899">
          <cell r="B5899" t="str">
            <v>Michigan</v>
          </cell>
        </row>
        <row r="5900">
          <cell r="B5900" t="str">
            <v>Minnesota</v>
          </cell>
        </row>
        <row r="5901">
          <cell r="B5901" t="str">
            <v>Missouri</v>
          </cell>
        </row>
        <row r="5902">
          <cell r="B5902" t="str">
            <v>Mississippi</v>
          </cell>
        </row>
        <row r="5903">
          <cell r="B5903" t="str">
            <v>Montana</v>
          </cell>
        </row>
        <row r="5904">
          <cell r="B5904" t="str">
            <v>North Carolina</v>
          </cell>
        </row>
        <row r="5905">
          <cell r="B5905" t="str">
            <v>North Dakota</v>
          </cell>
        </row>
        <row r="5906">
          <cell r="B5906" t="str">
            <v>Nebraska</v>
          </cell>
        </row>
        <row r="5907">
          <cell r="B5907" t="str">
            <v>New Hampshire</v>
          </cell>
        </row>
        <row r="5908">
          <cell r="B5908" t="str">
            <v>New Jersey</v>
          </cell>
        </row>
        <row r="5909">
          <cell r="B5909" t="str">
            <v>New Mexico</v>
          </cell>
        </row>
        <row r="5910">
          <cell r="B5910" t="str">
            <v>Nevada</v>
          </cell>
        </row>
        <row r="5911">
          <cell r="B5911" t="str">
            <v>New York</v>
          </cell>
        </row>
        <row r="5912">
          <cell r="B5912" t="str">
            <v>Ohio</v>
          </cell>
        </row>
        <row r="5913">
          <cell r="B5913" t="str">
            <v>Oklahoma</v>
          </cell>
        </row>
        <row r="5914">
          <cell r="B5914" t="str">
            <v>Oregon</v>
          </cell>
        </row>
        <row r="5915">
          <cell r="B5915" t="str">
            <v>Pennsylvania</v>
          </cell>
        </row>
        <row r="5916">
          <cell r="B5916" t="str">
            <v>Rhode Island</v>
          </cell>
        </row>
        <row r="5917">
          <cell r="B5917" t="str">
            <v>South Carolina</v>
          </cell>
        </row>
        <row r="5918">
          <cell r="B5918" t="str">
            <v>South Dakota</v>
          </cell>
        </row>
        <row r="5919">
          <cell r="B5919" t="str">
            <v>Tennessee</v>
          </cell>
        </row>
        <row r="5920">
          <cell r="B5920" t="str">
            <v>Texas</v>
          </cell>
        </row>
        <row r="5921">
          <cell r="B5921" t="str">
            <v>Utah</v>
          </cell>
        </row>
        <row r="5922">
          <cell r="B5922" t="str">
            <v>Virginia</v>
          </cell>
        </row>
        <row r="5923">
          <cell r="B5923" t="str">
            <v>Vermont</v>
          </cell>
        </row>
        <row r="5924">
          <cell r="B5924" t="str">
            <v>Washington</v>
          </cell>
        </row>
        <row r="5925">
          <cell r="B5925" t="str">
            <v>Wisconsin</v>
          </cell>
        </row>
        <row r="5926">
          <cell r="B5926" t="str">
            <v>West Virginia</v>
          </cell>
        </row>
        <row r="5927">
          <cell r="B5927" t="str">
            <v>Wyoming</v>
          </cell>
        </row>
        <row r="5928">
          <cell r="B5928" t="str">
            <v>Artigas</v>
          </cell>
        </row>
        <row r="5929">
          <cell r="B5929" t="str">
            <v>Canelones</v>
          </cell>
        </row>
        <row r="5930">
          <cell r="B5930" t="str">
            <v>Cerro Largo</v>
          </cell>
        </row>
        <row r="5931">
          <cell r="B5931" t="str">
            <v>Colonia</v>
          </cell>
        </row>
        <row r="5932">
          <cell r="B5932" t="str">
            <v>Durazno</v>
          </cell>
        </row>
        <row r="5933">
          <cell r="B5933" t="str">
            <v>Florida</v>
          </cell>
        </row>
        <row r="5934">
          <cell r="B5934" t="str">
            <v>Flores</v>
          </cell>
        </row>
        <row r="5935">
          <cell r="B5935" t="str">
            <v>Lavalleja</v>
          </cell>
        </row>
        <row r="5936">
          <cell r="B5936" t="str">
            <v>Maldonado</v>
          </cell>
        </row>
        <row r="5937">
          <cell r="B5937" t="str">
            <v>Montevideo</v>
          </cell>
        </row>
        <row r="5938">
          <cell r="B5938" t="str">
            <v>Paysandú</v>
          </cell>
        </row>
        <row r="5939">
          <cell r="B5939" t="str">
            <v>Río Negro</v>
          </cell>
        </row>
        <row r="5940">
          <cell r="B5940" t="str">
            <v>Rocha</v>
          </cell>
        </row>
        <row r="5941">
          <cell r="B5941" t="str">
            <v>Rivera</v>
          </cell>
        </row>
        <row r="5942">
          <cell r="B5942" t="str">
            <v>Salto</v>
          </cell>
        </row>
        <row r="5943">
          <cell r="B5943" t="str">
            <v>San José</v>
          </cell>
        </row>
        <row r="5944">
          <cell r="B5944" t="str">
            <v>Soriano</v>
          </cell>
        </row>
        <row r="5945">
          <cell r="B5945" t="str">
            <v>Tacuarembó</v>
          </cell>
        </row>
        <row r="5946">
          <cell r="B5946" t="str">
            <v>Treinta y Tres</v>
          </cell>
        </row>
        <row r="5947">
          <cell r="B5947" t="str">
            <v>Andijon</v>
          </cell>
        </row>
        <row r="5948">
          <cell r="B5948" t="str">
            <v>Buxoro</v>
          </cell>
        </row>
        <row r="5949">
          <cell r="B5949" t="str">
            <v>Farg‘ona</v>
          </cell>
        </row>
        <row r="5950">
          <cell r="B5950" t="str">
            <v>Jizzax</v>
          </cell>
        </row>
        <row r="5951">
          <cell r="B5951" t="str">
            <v>Namangan</v>
          </cell>
        </row>
        <row r="5952">
          <cell r="B5952" t="str">
            <v>Navoiy</v>
          </cell>
        </row>
        <row r="5953">
          <cell r="B5953" t="str">
            <v>Qashqadaryo</v>
          </cell>
        </row>
        <row r="5954">
          <cell r="B5954" t="str">
            <v>Samarqand</v>
          </cell>
        </row>
        <row r="5955">
          <cell r="B5955" t="str">
            <v>Sirdaryo</v>
          </cell>
        </row>
        <row r="5956">
          <cell r="B5956" t="str">
            <v>Surxondaryo</v>
          </cell>
        </row>
        <row r="5957">
          <cell r="B5957" t="str">
            <v>Toshkent</v>
          </cell>
        </row>
        <row r="5958">
          <cell r="B5958" t="str">
            <v>Xorazm</v>
          </cell>
        </row>
        <row r="5959">
          <cell r="B5959" t="str">
            <v>Qoraqalpog‘iston Respublikasi</v>
          </cell>
        </row>
        <row r="5960">
          <cell r="B5960" t="str">
            <v>Toshkent</v>
          </cell>
        </row>
        <row r="5961">
          <cell r="B5961" t="str">
            <v>Charlotte</v>
          </cell>
        </row>
        <row r="5962">
          <cell r="B5962" t="str">
            <v>Saint Andrew</v>
          </cell>
        </row>
        <row r="5963">
          <cell r="B5963" t="str">
            <v>Saint David</v>
          </cell>
        </row>
        <row r="5964">
          <cell r="B5964" t="str">
            <v>Saint George</v>
          </cell>
        </row>
        <row r="5965">
          <cell r="B5965" t="str">
            <v>Saint Patrick</v>
          </cell>
        </row>
        <row r="5966">
          <cell r="B5966" t="str">
            <v>Grenadines</v>
          </cell>
        </row>
        <row r="5967">
          <cell r="B5967" t="str">
            <v>Anzoátegui</v>
          </cell>
        </row>
        <row r="5968">
          <cell r="B5968" t="str">
            <v>Apure</v>
          </cell>
        </row>
        <row r="5969">
          <cell r="B5969" t="str">
            <v>Aragua</v>
          </cell>
        </row>
        <row r="5970">
          <cell r="B5970" t="str">
            <v>Barinas</v>
          </cell>
        </row>
        <row r="5971">
          <cell r="B5971" t="str">
            <v>Bolívar</v>
          </cell>
        </row>
        <row r="5972">
          <cell r="B5972" t="str">
            <v>Carabobo</v>
          </cell>
        </row>
        <row r="5973">
          <cell r="B5973" t="str">
            <v>Cojedes</v>
          </cell>
        </row>
        <row r="5974">
          <cell r="B5974" t="str">
            <v>Falcón</v>
          </cell>
        </row>
        <row r="5975">
          <cell r="B5975" t="str">
            <v>Guárico</v>
          </cell>
        </row>
        <row r="5976">
          <cell r="B5976" t="str">
            <v>Lara</v>
          </cell>
        </row>
        <row r="5977">
          <cell r="B5977" t="str">
            <v>Mérida</v>
          </cell>
        </row>
        <row r="5978">
          <cell r="B5978" t="str">
            <v>Miranda</v>
          </cell>
        </row>
        <row r="5979">
          <cell r="B5979" t="str">
            <v>Monagas</v>
          </cell>
        </row>
        <row r="5980">
          <cell r="B5980" t="str">
            <v>Nueva Esparta</v>
          </cell>
        </row>
        <row r="5981">
          <cell r="B5981" t="str">
            <v>Portuguesa</v>
          </cell>
        </row>
        <row r="5982">
          <cell r="B5982" t="str">
            <v>Sucre</v>
          </cell>
        </row>
        <row r="5983">
          <cell r="B5983" t="str">
            <v>Táchira</v>
          </cell>
        </row>
        <row r="5984">
          <cell r="B5984" t="str">
            <v>Trujillo</v>
          </cell>
        </row>
        <row r="5985">
          <cell r="B5985" t="str">
            <v>Yaracuy</v>
          </cell>
        </row>
        <row r="5986">
          <cell r="B5986" t="str">
            <v>Zulia</v>
          </cell>
        </row>
        <row r="5987">
          <cell r="B5987" t="str">
            <v>Vargas</v>
          </cell>
        </row>
        <row r="5988">
          <cell r="B5988" t="str">
            <v>Delta Amacuro</v>
          </cell>
        </row>
        <row r="5989">
          <cell r="B5989" t="str">
            <v>Amazonas</v>
          </cell>
        </row>
        <row r="5990">
          <cell r="B5990" t="str">
            <v>Dependencias Federales</v>
          </cell>
        </row>
        <row r="5991">
          <cell r="B5991" t="str">
            <v>Distrito Capital</v>
          </cell>
        </row>
        <row r="5992">
          <cell r="B5992" t="str">
            <v>Lai Châu</v>
          </cell>
        </row>
        <row r="5993">
          <cell r="B5993" t="str">
            <v>Lào Cai</v>
          </cell>
        </row>
        <row r="5994">
          <cell r="B5994" t="str">
            <v>Hà Giang</v>
          </cell>
        </row>
        <row r="5995">
          <cell r="B5995" t="str">
            <v>Cao Bằng</v>
          </cell>
        </row>
        <row r="5996">
          <cell r="B5996" t="str">
            <v>Sơn La</v>
          </cell>
        </row>
        <row r="5997">
          <cell r="B5997" t="str">
            <v>Yên Bái</v>
          </cell>
        </row>
        <row r="5998">
          <cell r="B5998" t="str">
            <v>Tuyên Quang</v>
          </cell>
        </row>
        <row r="5999">
          <cell r="B5999" t="str">
            <v>Lạng Sơn</v>
          </cell>
        </row>
        <row r="6000">
          <cell r="B6000" t="str">
            <v>Quảng Ninh</v>
          </cell>
        </row>
        <row r="6001">
          <cell r="B6001" t="str">
            <v>Hòa Bình</v>
          </cell>
        </row>
        <row r="6002">
          <cell r="B6002" t="str">
            <v>Ninh Bình</v>
          </cell>
        </row>
        <row r="6003">
          <cell r="B6003" t="str">
            <v>Thái Bình</v>
          </cell>
        </row>
        <row r="6004">
          <cell r="B6004" t="str">
            <v>Thanh Hóa</v>
          </cell>
        </row>
        <row r="6005">
          <cell r="B6005" t="str">
            <v>Nghệ An</v>
          </cell>
        </row>
        <row r="6006">
          <cell r="B6006" t="str">
            <v>Hà Tĩnh</v>
          </cell>
        </row>
        <row r="6007">
          <cell r="B6007" t="str">
            <v>Quảng Bình</v>
          </cell>
        </row>
        <row r="6008">
          <cell r="B6008" t="str">
            <v>Quảng Trị</v>
          </cell>
        </row>
        <row r="6009">
          <cell r="B6009" t="str">
            <v>Thừa Thiên-Huế</v>
          </cell>
        </row>
        <row r="6010">
          <cell r="B6010" t="str">
            <v>Quảng Nam</v>
          </cell>
        </row>
        <row r="6011">
          <cell r="B6011" t="str">
            <v>Kon Tum</v>
          </cell>
        </row>
        <row r="6012">
          <cell r="B6012" t="str">
            <v>Quảng Ngãi</v>
          </cell>
        </row>
        <row r="6013">
          <cell r="B6013" t="str">
            <v>Gia Lai</v>
          </cell>
        </row>
        <row r="6014">
          <cell r="B6014" t="str">
            <v>Bình Định</v>
          </cell>
        </row>
        <row r="6015">
          <cell r="B6015" t="str">
            <v>Phú Yên</v>
          </cell>
        </row>
        <row r="6016">
          <cell r="B6016" t="str">
            <v>Đắk Lắk</v>
          </cell>
        </row>
        <row r="6017">
          <cell r="B6017" t="str">
            <v>Khánh Hòa</v>
          </cell>
        </row>
        <row r="6018">
          <cell r="B6018" t="str">
            <v>Lâm Đồng</v>
          </cell>
        </row>
        <row r="6019">
          <cell r="B6019" t="str">
            <v>Ninh Thuận</v>
          </cell>
        </row>
        <row r="6020">
          <cell r="B6020" t="str">
            <v>Tây Ninh</v>
          </cell>
        </row>
        <row r="6021">
          <cell r="B6021" t="str">
            <v>Đồng Nai</v>
          </cell>
        </row>
        <row r="6022">
          <cell r="B6022" t="str">
            <v>Bình Thuận</v>
          </cell>
        </row>
        <row r="6023">
          <cell r="B6023" t="str">
            <v>Long An</v>
          </cell>
        </row>
        <row r="6024">
          <cell r="B6024" t="str">
            <v>Bà Rịa - Vũng Tàu</v>
          </cell>
        </row>
        <row r="6025">
          <cell r="B6025" t="str">
            <v>An Giang</v>
          </cell>
        </row>
        <row r="6026">
          <cell r="B6026" t="str">
            <v>Đồng Tháp</v>
          </cell>
        </row>
        <row r="6027">
          <cell r="B6027" t="str">
            <v>Tiền Giang</v>
          </cell>
        </row>
        <row r="6028">
          <cell r="B6028" t="str">
            <v>Kiến Giang</v>
          </cell>
        </row>
        <row r="6029">
          <cell r="B6029" t="str">
            <v>Vĩnh Long</v>
          </cell>
        </row>
        <row r="6030">
          <cell r="B6030" t="str">
            <v>Bến Tre</v>
          </cell>
        </row>
        <row r="6031">
          <cell r="B6031" t="str">
            <v>Trà Vinh</v>
          </cell>
        </row>
        <row r="6032">
          <cell r="B6032" t="str">
            <v>Sóc Trăng</v>
          </cell>
        </row>
        <row r="6033">
          <cell r="B6033" t="str">
            <v>Bắc Kạn</v>
          </cell>
        </row>
        <row r="6034">
          <cell r="B6034" t="str">
            <v>Bắc Giang</v>
          </cell>
        </row>
        <row r="6035">
          <cell r="B6035" t="str">
            <v>Bạc Liêu</v>
          </cell>
        </row>
        <row r="6036">
          <cell r="B6036" t="str">
            <v>Bắc Ninh</v>
          </cell>
        </row>
        <row r="6037">
          <cell r="B6037" t="str">
            <v>Bình Dương</v>
          </cell>
        </row>
        <row r="6038">
          <cell r="B6038" t="str">
            <v>Bình Phước</v>
          </cell>
        </row>
        <row r="6039">
          <cell r="B6039" t="str">
            <v>Cà Mau</v>
          </cell>
        </row>
        <row r="6040">
          <cell r="B6040" t="str">
            <v>Hải Dương</v>
          </cell>
        </row>
        <row r="6041">
          <cell r="B6041" t="str">
            <v>Hà Nam</v>
          </cell>
        </row>
        <row r="6042">
          <cell r="B6042" t="str">
            <v>Hưng Yên</v>
          </cell>
        </row>
        <row r="6043">
          <cell r="B6043" t="str">
            <v>Nam Định</v>
          </cell>
        </row>
        <row r="6044">
          <cell r="B6044" t="str">
            <v>Phú Thọ</v>
          </cell>
        </row>
        <row r="6045">
          <cell r="B6045" t="str">
            <v>Thái Nguyên</v>
          </cell>
        </row>
        <row r="6046">
          <cell r="B6046" t="str">
            <v>Vĩnh Phúc</v>
          </cell>
        </row>
        <row r="6047">
          <cell r="B6047" t="str">
            <v>Điện Biên</v>
          </cell>
        </row>
        <row r="6048">
          <cell r="B6048" t="str">
            <v>Đắk Nông</v>
          </cell>
        </row>
        <row r="6049">
          <cell r="B6049" t="str">
            <v>Hậu Giang</v>
          </cell>
        </row>
        <row r="6050">
          <cell r="B6050" t="str">
            <v>Can Tho</v>
          </cell>
        </row>
        <row r="6051">
          <cell r="B6051" t="str">
            <v>Da Nang</v>
          </cell>
        </row>
        <row r="6052">
          <cell r="B6052" t="str">
            <v>Ha Noi</v>
          </cell>
        </row>
        <row r="6053">
          <cell r="B6053" t="str">
            <v>Hai Phong</v>
          </cell>
        </row>
        <row r="6054">
          <cell r="B6054" t="str">
            <v>Ho Chi Minh</v>
          </cell>
        </row>
        <row r="6055">
          <cell r="B6055" t="str">
            <v>Malampa</v>
          </cell>
        </row>
        <row r="6056">
          <cell r="B6056" t="str">
            <v>Malampa</v>
          </cell>
        </row>
        <row r="6057">
          <cell r="B6057" t="str">
            <v>Pénama</v>
          </cell>
        </row>
        <row r="6058">
          <cell r="B6058" t="str">
            <v>Pénama</v>
          </cell>
        </row>
        <row r="6059">
          <cell r="B6059" t="str">
            <v>Sanma</v>
          </cell>
        </row>
        <row r="6060">
          <cell r="B6060" t="str">
            <v>Sanma</v>
          </cell>
        </row>
        <row r="6061">
          <cell r="B6061" t="str">
            <v>Shéfa</v>
          </cell>
        </row>
        <row r="6062">
          <cell r="B6062" t="str">
            <v>Shéfa</v>
          </cell>
        </row>
        <row r="6063">
          <cell r="B6063" t="str">
            <v>Taféa</v>
          </cell>
        </row>
        <row r="6064">
          <cell r="B6064" t="str">
            <v>Taféa</v>
          </cell>
        </row>
        <row r="6065">
          <cell r="B6065" t="str">
            <v>Torba</v>
          </cell>
        </row>
        <row r="6066">
          <cell r="B6066" t="str">
            <v>Torba</v>
          </cell>
        </row>
        <row r="6067">
          <cell r="B6067" t="str">
            <v>Alo</v>
          </cell>
        </row>
        <row r="6068">
          <cell r="B6068" t="str">
            <v>Sigave</v>
          </cell>
        </row>
        <row r="6069">
          <cell r="B6069" t="str">
            <v>Uvea</v>
          </cell>
        </row>
        <row r="6070">
          <cell r="B6070" t="str">
            <v>A'ana</v>
          </cell>
        </row>
        <row r="6071">
          <cell r="B6071" t="str">
            <v>A'ana</v>
          </cell>
        </row>
        <row r="6072">
          <cell r="B6072" t="str">
            <v>Aiga-i-le-Tai</v>
          </cell>
        </row>
        <row r="6073">
          <cell r="B6073" t="str">
            <v>Aiga-i-le-Tai</v>
          </cell>
        </row>
        <row r="6074">
          <cell r="B6074" t="str">
            <v>Atua</v>
          </cell>
        </row>
        <row r="6075">
          <cell r="B6075" t="str">
            <v>Atua</v>
          </cell>
        </row>
        <row r="6076">
          <cell r="B6076" t="str">
            <v>Fa'asaleleaga</v>
          </cell>
        </row>
        <row r="6077">
          <cell r="B6077" t="str">
            <v>Fa'asaleleaga</v>
          </cell>
        </row>
        <row r="6078">
          <cell r="B6078" t="str">
            <v>Gaga'emauga</v>
          </cell>
        </row>
        <row r="6079">
          <cell r="B6079" t="str">
            <v>Gaga'emauga</v>
          </cell>
        </row>
        <row r="6080">
          <cell r="B6080" t="str">
            <v>Gagaifomauga</v>
          </cell>
        </row>
        <row r="6081">
          <cell r="B6081" t="str">
            <v>Gagaifomauga</v>
          </cell>
        </row>
        <row r="6082">
          <cell r="B6082" t="str">
            <v>Palauli</v>
          </cell>
        </row>
        <row r="6083">
          <cell r="B6083" t="str">
            <v>Palauli</v>
          </cell>
        </row>
        <row r="6084">
          <cell r="B6084" t="str">
            <v>Satupa'itea</v>
          </cell>
        </row>
        <row r="6085">
          <cell r="B6085" t="str">
            <v>Satupa'itea</v>
          </cell>
        </row>
        <row r="6086">
          <cell r="B6086" t="str">
            <v>Tuamasaga</v>
          </cell>
        </row>
        <row r="6087">
          <cell r="B6087" t="str">
            <v>Tuamasaga</v>
          </cell>
        </row>
        <row r="6088">
          <cell r="B6088" t="str">
            <v>Va'a-o-Fonoti</v>
          </cell>
        </row>
        <row r="6089">
          <cell r="B6089" t="str">
            <v>Va'a-o-Fonoti</v>
          </cell>
        </row>
        <row r="6090">
          <cell r="B6090" t="str">
            <v>Vaisigano</v>
          </cell>
        </row>
        <row r="6091">
          <cell r="B6091" t="str">
            <v>Vaisigano</v>
          </cell>
        </row>
        <row r="6092">
          <cell r="B6092" t="str">
            <v>Amānat al ‘Āşimah [city]</v>
          </cell>
        </row>
        <row r="6093">
          <cell r="B6093" t="str">
            <v>Abyan</v>
          </cell>
        </row>
        <row r="6094">
          <cell r="B6094" t="str">
            <v>‘Adan</v>
          </cell>
        </row>
        <row r="6095">
          <cell r="B6095" t="str">
            <v>‘Amrān</v>
          </cell>
        </row>
        <row r="6096">
          <cell r="B6096" t="str">
            <v>Al Bayḑā’</v>
          </cell>
        </row>
        <row r="6097">
          <cell r="B6097" t="str">
            <v>Aḑ Ḑāli‘</v>
          </cell>
        </row>
        <row r="6098">
          <cell r="B6098" t="str">
            <v>Dhamār</v>
          </cell>
        </row>
        <row r="6099">
          <cell r="B6099" t="str">
            <v>Ḩaḑramawt</v>
          </cell>
        </row>
        <row r="6100">
          <cell r="B6100" t="str">
            <v>Ḩajjah</v>
          </cell>
        </row>
        <row r="6101">
          <cell r="B6101" t="str">
            <v>Al Ḩudaydah</v>
          </cell>
        </row>
        <row r="6102">
          <cell r="B6102" t="str">
            <v>Ibb</v>
          </cell>
        </row>
        <row r="6103">
          <cell r="B6103" t="str">
            <v>Al Jawf</v>
          </cell>
        </row>
        <row r="6104">
          <cell r="B6104" t="str">
            <v>Laḩij</v>
          </cell>
        </row>
        <row r="6105">
          <cell r="B6105" t="str">
            <v>Ma’rib</v>
          </cell>
        </row>
        <row r="6106">
          <cell r="B6106" t="str">
            <v>Al Mahrah</v>
          </cell>
        </row>
        <row r="6107">
          <cell r="B6107" t="str">
            <v>Al Maḩwīt</v>
          </cell>
        </row>
        <row r="6108">
          <cell r="B6108" t="str">
            <v>Raymah</v>
          </cell>
        </row>
        <row r="6109">
          <cell r="B6109" t="str">
            <v>Şāʻdah</v>
          </cell>
        </row>
        <row r="6110">
          <cell r="B6110" t="str">
            <v>Shabwah</v>
          </cell>
        </row>
        <row r="6111">
          <cell r="B6111" t="str">
            <v>Şanʻā’</v>
          </cell>
        </row>
        <row r="6112">
          <cell r="B6112" t="str">
            <v>Arkhabīl Suquţrá</v>
          </cell>
        </row>
        <row r="6113">
          <cell r="B6113" t="str">
            <v>Tāʻizz</v>
          </cell>
        </row>
        <row r="6114">
          <cell r="B6114" t="str">
            <v>Oos-Kaap</v>
          </cell>
        </row>
        <row r="6115">
          <cell r="B6115" t="str">
            <v>Eastern Cape</v>
          </cell>
        </row>
        <row r="6116">
          <cell r="B6116" t="str">
            <v>iPumalanga-Kapa</v>
          </cell>
        </row>
        <row r="6117">
          <cell r="B6117" t="str">
            <v>Kapa Bohlabela</v>
          </cell>
        </row>
        <row r="6118">
          <cell r="B6118" t="str">
            <v>Kapa Botjhabela</v>
          </cell>
        </row>
        <row r="6119">
          <cell r="B6119" t="str">
            <v>Kapa Botlhaba</v>
          </cell>
        </row>
        <row r="6120">
          <cell r="B6120" t="str">
            <v>Kapa-Vuxa</v>
          </cell>
        </row>
        <row r="6121">
          <cell r="B6121" t="str">
            <v>Kapa Vhubvaḓuvha</v>
          </cell>
        </row>
        <row r="6122">
          <cell r="B6122" t="str">
            <v>Mpuma-Koloni</v>
          </cell>
        </row>
        <row r="6123">
          <cell r="B6123" t="str">
            <v>Mpumalanga-Kapa</v>
          </cell>
        </row>
        <row r="6124">
          <cell r="B6124" t="str">
            <v>Vrystaat</v>
          </cell>
        </row>
        <row r="6125">
          <cell r="B6125" t="str">
            <v>Free State</v>
          </cell>
        </row>
        <row r="6126">
          <cell r="B6126" t="str">
            <v>iFreyistata</v>
          </cell>
        </row>
        <row r="6127">
          <cell r="B6127" t="str">
            <v>Freistata</v>
          </cell>
        </row>
        <row r="6128">
          <cell r="B6128" t="str">
            <v>Freistata</v>
          </cell>
        </row>
        <row r="6129">
          <cell r="B6129" t="str">
            <v>Foreisetata</v>
          </cell>
        </row>
        <row r="6130">
          <cell r="B6130" t="str">
            <v>Free State</v>
          </cell>
        </row>
        <row r="6131">
          <cell r="B6131" t="str">
            <v>Fureisitata</v>
          </cell>
        </row>
        <row r="6132">
          <cell r="B6132" t="str">
            <v>Freyistata</v>
          </cell>
        </row>
        <row r="6133">
          <cell r="B6133" t="str">
            <v>Fuleyisitata</v>
          </cell>
        </row>
        <row r="6134">
          <cell r="B6134" t="str">
            <v>Gauteng</v>
          </cell>
        </row>
        <row r="6135">
          <cell r="B6135" t="str">
            <v>Gauteng</v>
          </cell>
        </row>
        <row r="6136">
          <cell r="B6136" t="str">
            <v>iGauteng</v>
          </cell>
        </row>
        <row r="6137">
          <cell r="B6137" t="str">
            <v>Gauteng</v>
          </cell>
        </row>
        <row r="6138">
          <cell r="B6138" t="str">
            <v>Kgauteng</v>
          </cell>
        </row>
        <row r="6139">
          <cell r="B6139" t="str">
            <v>Gauteng</v>
          </cell>
        </row>
        <row r="6140">
          <cell r="B6140" t="str">
            <v>Gauteng</v>
          </cell>
        </row>
        <row r="6141">
          <cell r="B6141" t="str">
            <v>Gauteng</v>
          </cell>
        </row>
        <row r="6142">
          <cell r="B6142" t="str">
            <v>Gauteng</v>
          </cell>
        </row>
        <row r="6143">
          <cell r="B6143" t="str">
            <v>Rhawuti</v>
          </cell>
        </row>
        <row r="6144">
          <cell r="B6144" t="str">
            <v>Gauteng</v>
          </cell>
        </row>
        <row r="6145">
          <cell r="B6145" t="str">
            <v>KwaZulu-Natal</v>
          </cell>
        </row>
        <row r="6146">
          <cell r="B6146" t="str">
            <v>Kwazulu-Natal</v>
          </cell>
        </row>
        <row r="6147">
          <cell r="B6147" t="str">
            <v>iKwaZulu-Natal</v>
          </cell>
        </row>
        <row r="6148">
          <cell r="B6148" t="str">
            <v>GaZulu-Natala</v>
          </cell>
        </row>
        <row r="6149">
          <cell r="B6149" t="str">
            <v>Hazolo-Natala</v>
          </cell>
        </row>
        <row r="6150">
          <cell r="B6150" t="str">
            <v>KwaZulu-Natali</v>
          </cell>
        </row>
        <row r="6151">
          <cell r="B6151" t="str">
            <v>KwaZulu-Natal</v>
          </cell>
        </row>
        <row r="6152">
          <cell r="B6152" t="str">
            <v>Kwazulu-Natal</v>
          </cell>
        </row>
        <row r="6153">
          <cell r="B6153" t="str">
            <v>HaZulu-Natal</v>
          </cell>
        </row>
        <row r="6154">
          <cell r="B6154" t="str">
            <v>KwaZulu-Natala</v>
          </cell>
        </row>
        <row r="6155">
          <cell r="B6155" t="str">
            <v>KwaZulu-Natali</v>
          </cell>
        </row>
        <row r="6156">
          <cell r="B6156" t="str">
            <v>Limpopo</v>
          </cell>
        </row>
        <row r="6157">
          <cell r="B6157" t="str">
            <v>Limpopo</v>
          </cell>
        </row>
        <row r="6158">
          <cell r="B6158" t="str">
            <v>Limpopo</v>
          </cell>
        </row>
        <row r="6159">
          <cell r="B6159" t="str">
            <v>Limpopo</v>
          </cell>
        </row>
        <row r="6160">
          <cell r="B6160" t="str">
            <v>Limpopo</v>
          </cell>
        </row>
        <row r="6161">
          <cell r="B6161" t="str">
            <v>Limpopo</v>
          </cell>
        </row>
        <row r="6162">
          <cell r="B6162" t="str">
            <v>Limpopo</v>
          </cell>
        </row>
        <row r="6163">
          <cell r="B6163" t="str">
            <v>Limpopo</v>
          </cell>
        </row>
        <row r="6164">
          <cell r="B6164" t="str">
            <v>Vhembe</v>
          </cell>
        </row>
        <row r="6165">
          <cell r="B6165" t="str">
            <v>Limpopo</v>
          </cell>
        </row>
        <row r="6166">
          <cell r="B6166" t="str">
            <v>Limpopo</v>
          </cell>
        </row>
        <row r="6167">
          <cell r="B6167" t="str">
            <v>Mpumalanga</v>
          </cell>
        </row>
        <row r="6168">
          <cell r="B6168" t="str">
            <v>Mpumalanga</v>
          </cell>
        </row>
        <row r="6169">
          <cell r="B6169" t="str">
            <v>iMpumalanga</v>
          </cell>
        </row>
        <row r="6170">
          <cell r="B6170" t="str">
            <v>Mpumalanga</v>
          </cell>
        </row>
        <row r="6171">
          <cell r="B6171" t="str">
            <v>Mpumalanga</v>
          </cell>
        </row>
        <row r="6172">
          <cell r="B6172" t="str">
            <v>Mpumalanga</v>
          </cell>
        </row>
        <row r="6173">
          <cell r="B6173" t="str">
            <v>Mpumalanga</v>
          </cell>
        </row>
        <row r="6174">
          <cell r="B6174" t="str">
            <v>Mpumalanga</v>
          </cell>
        </row>
        <row r="6175">
          <cell r="B6175" t="str">
            <v>Mpumalanga</v>
          </cell>
        </row>
        <row r="6176">
          <cell r="B6176" t="str">
            <v>Mpumalanga</v>
          </cell>
        </row>
        <row r="6177">
          <cell r="B6177" t="str">
            <v>Mpumalanga</v>
          </cell>
        </row>
        <row r="6178">
          <cell r="B6178" t="str">
            <v>Noord-Kaap</v>
          </cell>
        </row>
        <row r="6179">
          <cell r="B6179" t="str">
            <v>Northern Cape</v>
          </cell>
        </row>
        <row r="6180">
          <cell r="B6180" t="str">
            <v>iTlhagwini-Kapa</v>
          </cell>
        </row>
        <row r="6181">
          <cell r="B6181" t="str">
            <v>Kapa Leboya</v>
          </cell>
        </row>
        <row r="6182">
          <cell r="B6182" t="str">
            <v>Kapa Leboya</v>
          </cell>
        </row>
        <row r="6183">
          <cell r="B6183" t="str">
            <v>Kapa Bokone</v>
          </cell>
        </row>
        <row r="6184">
          <cell r="B6184" t="str">
            <v>Kapa-N'walungu</v>
          </cell>
        </row>
        <row r="6185">
          <cell r="B6185" t="str">
            <v>Kapa Devhula</v>
          </cell>
        </row>
        <row r="6186">
          <cell r="B6186" t="str">
            <v>Mntla-Koloni</v>
          </cell>
        </row>
        <row r="6187">
          <cell r="B6187" t="str">
            <v>Nyakatho-Kapa</v>
          </cell>
        </row>
        <row r="6188">
          <cell r="B6188" t="str">
            <v>Noordwes</v>
          </cell>
        </row>
        <row r="6189">
          <cell r="B6189" t="str">
            <v>North-West</v>
          </cell>
        </row>
        <row r="6190">
          <cell r="B6190" t="str">
            <v>iTlhagwini-Tjhingalanga</v>
          </cell>
        </row>
        <row r="6191">
          <cell r="B6191" t="str">
            <v>Lebowa Bodikela</v>
          </cell>
        </row>
        <row r="6192">
          <cell r="B6192" t="str">
            <v>Leboya (le) Bophirima</v>
          </cell>
        </row>
        <row r="6193">
          <cell r="B6193" t="str">
            <v>Bokone Bophirima</v>
          </cell>
        </row>
        <row r="6194">
          <cell r="B6194" t="str">
            <v>N'walungu-Vupeladyambu</v>
          </cell>
        </row>
        <row r="6195">
          <cell r="B6195" t="str">
            <v>Mntla-Ntshona</v>
          </cell>
        </row>
        <row r="6196">
          <cell r="B6196" t="str">
            <v>Nyakatho-Ntshonalanga</v>
          </cell>
        </row>
        <row r="6197">
          <cell r="B6197" t="str">
            <v>Wes-Kaap</v>
          </cell>
        </row>
        <row r="6198">
          <cell r="B6198" t="str">
            <v>Western Cape</v>
          </cell>
        </row>
        <row r="6199">
          <cell r="B6199" t="str">
            <v>iTjhingalanga-Kapa</v>
          </cell>
        </row>
        <row r="6200">
          <cell r="B6200" t="str">
            <v>Kapa Bodikela</v>
          </cell>
        </row>
        <row r="6201">
          <cell r="B6201" t="str">
            <v>Kapa Bophirimela</v>
          </cell>
        </row>
        <row r="6202">
          <cell r="B6202" t="str">
            <v>Kapa Bophirima</v>
          </cell>
        </row>
        <row r="6203">
          <cell r="B6203" t="str">
            <v>Kapa-Vupeladyambu</v>
          </cell>
        </row>
        <row r="6204">
          <cell r="B6204" t="str">
            <v>Kapa Vhukovhela</v>
          </cell>
        </row>
        <row r="6205">
          <cell r="B6205" t="str">
            <v>Ntshona-Koloni</v>
          </cell>
        </row>
        <row r="6206">
          <cell r="B6206" t="str">
            <v>Ntshonalanga-Kapa</v>
          </cell>
        </row>
        <row r="6207">
          <cell r="B6207" t="str">
            <v>Western</v>
          </cell>
        </row>
        <row r="6208">
          <cell r="B6208" t="str">
            <v>Central</v>
          </cell>
        </row>
        <row r="6209">
          <cell r="B6209" t="str">
            <v>Eastern</v>
          </cell>
        </row>
        <row r="6210">
          <cell r="B6210" t="str">
            <v>Luapula</v>
          </cell>
        </row>
        <row r="6211">
          <cell r="B6211" t="str">
            <v>Northern</v>
          </cell>
        </row>
        <row r="6212">
          <cell r="B6212" t="str">
            <v>North-Western</v>
          </cell>
        </row>
        <row r="6213">
          <cell r="B6213" t="str">
            <v>Southern</v>
          </cell>
        </row>
        <row r="6214">
          <cell r="B6214" t="str">
            <v>Copperbelt</v>
          </cell>
        </row>
        <row r="6215">
          <cell r="B6215" t="str">
            <v>Lusaka</v>
          </cell>
        </row>
        <row r="6216">
          <cell r="B6216" t="str">
            <v>Muchinga</v>
          </cell>
        </row>
        <row r="6217">
          <cell r="B6217" t="str">
            <v>Bulawayo</v>
          </cell>
        </row>
        <row r="6218">
          <cell r="B6218" t="str">
            <v>Harare</v>
          </cell>
        </row>
        <row r="6219">
          <cell r="B6219" t="str">
            <v>Manicaland</v>
          </cell>
        </row>
        <row r="6220">
          <cell r="B6220" t="str">
            <v>Mashonaland Central</v>
          </cell>
        </row>
        <row r="6221">
          <cell r="B6221" t="str">
            <v>Mashonaland East</v>
          </cell>
        </row>
        <row r="6222">
          <cell r="B6222" t="str">
            <v>Midlands</v>
          </cell>
        </row>
        <row r="6223">
          <cell r="B6223" t="str">
            <v>Matabeleland North</v>
          </cell>
        </row>
        <row r="6224">
          <cell r="B6224" t="str">
            <v>Matabeleland South</v>
          </cell>
        </row>
        <row r="6225">
          <cell r="B6225" t="str">
            <v>Masvingo</v>
          </cell>
        </row>
        <row r="6226">
          <cell r="B6226" t="str">
            <v>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Keila</v>
          </cell>
        </row>
        <row r="1209">
          <cell r="B1209" t="str">
            <v>Loksa</v>
          </cell>
        </row>
        <row r="1210">
          <cell r="B1210" t="str">
            <v>Maardu</v>
          </cell>
        </row>
        <row r="1211">
          <cell r="B1211" t="str">
            <v>Tallinn</v>
          </cell>
        </row>
        <row r="1212">
          <cell r="B1212" t="str">
            <v>Anija</v>
          </cell>
        </row>
        <row r="1213">
          <cell r="B1213" t="str">
            <v>Harku</v>
          </cell>
        </row>
        <row r="1214">
          <cell r="B1214" t="str">
            <v>Jõelähtme</v>
          </cell>
        </row>
        <row r="1215">
          <cell r="B1215" t="str">
            <v>Kiili</v>
          </cell>
        </row>
        <row r="1216">
          <cell r="B1216" t="str">
            <v>Kose</v>
          </cell>
        </row>
        <row r="1217">
          <cell r="B1217" t="str">
            <v>Kuusalu</v>
          </cell>
        </row>
        <row r="1218">
          <cell r="B1218" t="str">
            <v>Lääne-Harju</v>
          </cell>
        </row>
        <row r="1219">
          <cell r="B1219" t="str">
            <v>Raasiku</v>
          </cell>
        </row>
        <row r="1220">
          <cell r="B1220" t="str">
            <v>Rae</v>
          </cell>
        </row>
        <row r="1221">
          <cell r="B1221" t="str">
            <v>Saku</v>
          </cell>
        </row>
        <row r="1222">
          <cell r="B1222" t="str">
            <v>Saue</v>
          </cell>
        </row>
        <row r="1223">
          <cell r="B1223" t="str">
            <v>Viimsi</v>
          </cell>
        </row>
        <row r="1224">
          <cell r="B1224" t="str">
            <v>Hiiumaa</v>
          </cell>
        </row>
        <row r="1225">
          <cell r="B1225" t="str">
            <v>Hiiumaa</v>
          </cell>
        </row>
        <row r="1226">
          <cell r="B1226" t="str">
            <v>Ida-Virumaa</v>
          </cell>
        </row>
        <row r="1227">
          <cell r="B1227" t="str">
            <v>Kohtla-Järve</v>
          </cell>
        </row>
        <row r="1228">
          <cell r="B1228" t="str">
            <v>Narva</v>
          </cell>
        </row>
        <row r="1229">
          <cell r="B1229" t="str">
            <v>Narva-Jõesuu</v>
          </cell>
        </row>
        <row r="1230">
          <cell r="B1230" t="str">
            <v>Sillamäe</v>
          </cell>
        </row>
        <row r="1231">
          <cell r="B1231" t="str">
            <v>Alutaguse</v>
          </cell>
        </row>
        <row r="1232">
          <cell r="B1232" t="str">
            <v>Jõhvi</v>
          </cell>
        </row>
        <row r="1233">
          <cell r="B1233" t="str">
            <v>Lüganuse</v>
          </cell>
        </row>
        <row r="1234">
          <cell r="B1234" t="str">
            <v>Toila</v>
          </cell>
        </row>
        <row r="1235">
          <cell r="B1235" t="str">
            <v>Jõgevamaa</v>
          </cell>
        </row>
        <row r="1236">
          <cell r="B1236" t="str">
            <v>Jõgeva</v>
          </cell>
        </row>
        <row r="1237">
          <cell r="B1237" t="str">
            <v>Mustvee</v>
          </cell>
        </row>
        <row r="1238">
          <cell r="B1238" t="str">
            <v>Põltsamaa</v>
          </cell>
        </row>
        <row r="1239">
          <cell r="B1239" t="str">
            <v>Järvamaa</v>
          </cell>
        </row>
        <row r="1240">
          <cell r="B1240" t="str">
            <v>Paide</v>
          </cell>
        </row>
        <row r="1241">
          <cell r="B1241" t="str">
            <v>Järva</v>
          </cell>
        </row>
        <row r="1242">
          <cell r="B1242" t="str">
            <v>Türi</v>
          </cell>
        </row>
        <row r="1243">
          <cell r="B1243" t="str">
            <v>Läänemaa</v>
          </cell>
        </row>
        <row r="1244">
          <cell r="B1244" t="str">
            <v>Haapsalu</v>
          </cell>
        </row>
        <row r="1245">
          <cell r="B1245" t="str">
            <v>Lääne-Nigula</v>
          </cell>
        </row>
        <row r="1246">
          <cell r="B1246" t="str">
            <v>Vormsi</v>
          </cell>
        </row>
        <row r="1247">
          <cell r="B1247" t="str">
            <v>Lääne-Virumaa</v>
          </cell>
        </row>
        <row r="1248">
          <cell r="B1248" t="str">
            <v>Rakvere</v>
          </cell>
        </row>
        <row r="1249">
          <cell r="B1249" t="str">
            <v>Haljala</v>
          </cell>
        </row>
        <row r="1250">
          <cell r="B1250" t="str">
            <v>Kadrina</v>
          </cell>
        </row>
        <row r="1251">
          <cell r="B1251" t="str">
            <v>Rakvere</v>
          </cell>
        </row>
        <row r="1252">
          <cell r="B1252" t="str">
            <v>Tapa</v>
          </cell>
        </row>
        <row r="1253">
          <cell r="B1253" t="str">
            <v>Vinni</v>
          </cell>
        </row>
        <row r="1254">
          <cell r="B1254" t="str">
            <v>Viru-Nigula</v>
          </cell>
        </row>
        <row r="1255">
          <cell r="B1255" t="str">
            <v>Väike-Maarja</v>
          </cell>
        </row>
        <row r="1256">
          <cell r="B1256" t="str">
            <v>Põlvamaa</v>
          </cell>
        </row>
        <row r="1257">
          <cell r="B1257" t="str">
            <v>Kanepi</v>
          </cell>
        </row>
        <row r="1258">
          <cell r="B1258" t="str">
            <v>Põlva</v>
          </cell>
        </row>
        <row r="1259">
          <cell r="B1259" t="str">
            <v>Räpina</v>
          </cell>
        </row>
        <row r="1260">
          <cell r="B1260" t="str">
            <v>Pärnumaa</v>
          </cell>
        </row>
        <row r="1261">
          <cell r="B1261" t="str">
            <v>Pärnu</v>
          </cell>
        </row>
        <row r="1262">
          <cell r="B1262" t="str">
            <v>Häädemeeste</v>
          </cell>
        </row>
        <row r="1263">
          <cell r="B1263" t="str">
            <v>Kihnu</v>
          </cell>
        </row>
        <row r="1264">
          <cell r="B1264" t="str">
            <v>Lääneranna</v>
          </cell>
        </row>
        <row r="1265">
          <cell r="B1265" t="str">
            <v>Põhja-Pärnumaa</v>
          </cell>
        </row>
        <row r="1266">
          <cell r="B1266" t="str">
            <v>Saarde</v>
          </cell>
        </row>
        <row r="1267">
          <cell r="B1267" t="str">
            <v>Tori</v>
          </cell>
        </row>
        <row r="1268">
          <cell r="B1268" t="str">
            <v>Raplamaa</v>
          </cell>
        </row>
        <row r="1269">
          <cell r="B1269" t="str">
            <v>Kehtna</v>
          </cell>
        </row>
        <row r="1270">
          <cell r="B1270" t="str">
            <v>Kohila</v>
          </cell>
        </row>
        <row r="1271">
          <cell r="B1271" t="str">
            <v>Märjamaa</v>
          </cell>
        </row>
        <row r="1272">
          <cell r="B1272" t="str">
            <v>Rapla</v>
          </cell>
        </row>
        <row r="1273">
          <cell r="B1273" t="str">
            <v>Saaremaa</v>
          </cell>
        </row>
        <row r="1274">
          <cell r="B1274" t="str">
            <v>Muhu</v>
          </cell>
        </row>
        <row r="1275">
          <cell r="B1275" t="str">
            <v>Ruhnu</v>
          </cell>
        </row>
        <row r="1276">
          <cell r="B1276" t="str">
            <v>Saaremaa</v>
          </cell>
        </row>
        <row r="1277">
          <cell r="B1277" t="str">
            <v>Tartumaa</v>
          </cell>
        </row>
        <row r="1278">
          <cell r="B1278" t="str">
            <v>Tartu</v>
          </cell>
        </row>
        <row r="1279">
          <cell r="B1279" t="str">
            <v>Elva</v>
          </cell>
        </row>
        <row r="1280">
          <cell r="B1280" t="str">
            <v>Kambja</v>
          </cell>
        </row>
        <row r="1281">
          <cell r="B1281" t="str">
            <v>Kastre</v>
          </cell>
        </row>
        <row r="1282">
          <cell r="B1282" t="str">
            <v>Luunja</v>
          </cell>
        </row>
        <row r="1283">
          <cell r="B1283" t="str">
            <v>Nõo</v>
          </cell>
        </row>
        <row r="1284">
          <cell r="B1284" t="str">
            <v>Peipsiääre</v>
          </cell>
        </row>
        <row r="1285">
          <cell r="B1285" t="str">
            <v>Tartu</v>
          </cell>
        </row>
        <row r="1286">
          <cell r="B1286" t="str">
            <v>Valgamaa</v>
          </cell>
        </row>
        <row r="1287">
          <cell r="B1287" t="str">
            <v>Otepää</v>
          </cell>
        </row>
        <row r="1288">
          <cell r="B1288" t="str">
            <v>Tõrva</v>
          </cell>
        </row>
        <row r="1289">
          <cell r="B1289" t="str">
            <v>Valga</v>
          </cell>
        </row>
        <row r="1290">
          <cell r="B1290" t="str">
            <v>Viljandimaa</v>
          </cell>
        </row>
        <row r="1291">
          <cell r="B1291" t="str">
            <v>Viljandi</v>
          </cell>
        </row>
        <row r="1292">
          <cell r="B1292" t="str">
            <v>Mulgi</v>
          </cell>
        </row>
        <row r="1293">
          <cell r="B1293" t="str">
            <v>Põhja-Sakala</v>
          </cell>
        </row>
        <row r="1294">
          <cell r="B1294" t="str">
            <v>Viljandi</v>
          </cell>
        </row>
        <row r="1295">
          <cell r="B1295" t="str">
            <v>Võrumaa</v>
          </cell>
        </row>
        <row r="1296">
          <cell r="B1296" t="str">
            <v>Võru</v>
          </cell>
        </row>
        <row r="1297">
          <cell r="B1297" t="str">
            <v>Antsla</v>
          </cell>
        </row>
        <row r="1298">
          <cell r="B1298" t="str">
            <v>Rõuge</v>
          </cell>
        </row>
        <row r="1299">
          <cell r="B1299" t="str">
            <v>Setomaa</v>
          </cell>
        </row>
        <row r="1300">
          <cell r="B1300" t="str">
            <v>Võru</v>
          </cell>
        </row>
        <row r="1301">
          <cell r="B1301" t="str">
            <v>Al Iskandarīyah</v>
          </cell>
        </row>
        <row r="1302">
          <cell r="B1302" t="str">
            <v>Aswān</v>
          </cell>
        </row>
        <row r="1303">
          <cell r="B1303" t="str">
            <v>Asyūţ</v>
          </cell>
        </row>
        <row r="1304">
          <cell r="B1304" t="str">
            <v>Al Baḩr al Aḩmar</v>
          </cell>
        </row>
        <row r="1305">
          <cell r="B1305" t="str">
            <v>Al Buḩayrah</v>
          </cell>
        </row>
        <row r="1306">
          <cell r="B1306" t="str">
            <v>Banī Suwayf</v>
          </cell>
        </row>
        <row r="1307">
          <cell r="B1307" t="str">
            <v>Al Qāhirah</v>
          </cell>
        </row>
        <row r="1308">
          <cell r="B1308" t="str">
            <v>Ad Daqahlīyah</v>
          </cell>
        </row>
        <row r="1309">
          <cell r="B1309" t="str">
            <v>Dumyāţ</v>
          </cell>
        </row>
        <row r="1310">
          <cell r="B1310" t="str">
            <v>Al Fayyūm</v>
          </cell>
        </row>
        <row r="1311">
          <cell r="B1311" t="str">
            <v>Al Gharbīyah</v>
          </cell>
        </row>
        <row r="1312">
          <cell r="B1312" t="str">
            <v>Al Jīzah</v>
          </cell>
        </row>
        <row r="1313">
          <cell r="B1313" t="str">
            <v>Al Ismā'īlīyah</v>
          </cell>
        </row>
        <row r="1314">
          <cell r="B1314" t="str">
            <v>Janūb Sīnā'</v>
          </cell>
        </row>
        <row r="1315">
          <cell r="B1315" t="str">
            <v>Al Qalyūbīyah</v>
          </cell>
        </row>
        <row r="1316">
          <cell r="B1316" t="str">
            <v>Kafr ash Shaykh</v>
          </cell>
        </row>
        <row r="1317">
          <cell r="B1317" t="str">
            <v>Qinā</v>
          </cell>
        </row>
        <row r="1318">
          <cell r="B1318" t="str">
            <v>Al Uqşur</v>
          </cell>
        </row>
        <row r="1319">
          <cell r="B1319" t="str">
            <v>Al Minyā</v>
          </cell>
        </row>
        <row r="1320">
          <cell r="B1320" t="str">
            <v>Al Minūfīyah</v>
          </cell>
        </row>
        <row r="1321">
          <cell r="B1321" t="str">
            <v>Maţrūḩ</v>
          </cell>
        </row>
        <row r="1322">
          <cell r="B1322" t="str">
            <v>Būr Sa‘īd</v>
          </cell>
        </row>
        <row r="1323">
          <cell r="B1323" t="str">
            <v>Sūhāj</v>
          </cell>
        </row>
        <row r="1324">
          <cell r="B1324" t="str">
            <v>Ash Sharqīyah</v>
          </cell>
        </row>
        <row r="1325">
          <cell r="B1325" t="str">
            <v>Shamāl Sīnā'</v>
          </cell>
        </row>
        <row r="1326">
          <cell r="B1326" t="str">
            <v>As Suways</v>
          </cell>
        </row>
        <row r="1327">
          <cell r="B1327" t="str">
            <v>Al Wādī al Jadīd</v>
          </cell>
        </row>
        <row r="1328">
          <cell r="B1328" t="str">
            <v>Ansabā</v>
          </cell>
        </row>
        <row r="1329">
          <cell r="B1329" t="str">
            <v>‘Anseba</v>
          </cell>
        </row>
        <row r="1330">
          <cell r="B1330" t="str">
            <v>Janūbī al Baḩrī al Aḩmar</v>
          </cell>
        </row>
        <row r="1331">
          <cell r="B1331" t="str">
            <v>Debubawi K’eyyĭḥ Baḥri</v>
          </cell>
        </row>
        <row r="1332">
          <cell r="B1332" t="str">
            <v>Al Janūbī</v>
          </cell>
        </row>
        <row r="1333">
          <cell r="B1333" t="str">
            <v>Debub</v>
          </cell>
        </row>
        <row r="1334">
          <cell r="B1334" t="str">
            <v>Qāsh-Barkah</v>
          </cell>
        </row>
        <row r="1335">
          <cell r="B1335" t="str">
            <v>Gash-Barka</v>
          </cell>
        </row>
        <row r="1336">
          <cell r="B1336" t="str">
            <v>Al Awsaţ</v>
          </cell>
        </row>
        <row r="1337">
          <cell r="B1337" t="str">
            <v>Ma’ĭkel</v>
          </cell>
        </row>
        <row r="1338">
          <cell r="B1338" t="str">
            <v>Shimālī al Baḩrī al Aḩmar</v>
          </cell>
        </row>
        <row r="1339">
          <cell r="B1339" t="str">
            <v>Semienawi K’eyyĭḥ Baḥri</v>
          </cell>
        </row>
        <row r="1340">
          <cell r="B1340" t="str">
            <v>Andalucía</v>
          </cell>
        </row>
        <row r="1341">
          <cell r="B1341" t="str">
            <v>Almería</v>
          </cell>
        </row>
        <row r="1342">
          <cell r="B1342" t="str">
            <v>Cádiz</v>
          </cell>
        </row>
        <row r="1343">
          <cell r="B1343" t="str">
            <v>Córdoba</v>
          </cell>
        </row>
        <row r="1344">
          <cell r="B1344" t="str">
            <v>Granada</v>
          </cell>
        </row>
        <row r="1345">
          <cell r="B1345" t="str">
            <v>Huelva</v>
          </cell>
        </row>
        <row r="1346">
          <cell r="B1346" t="str">
            <v>Jaén</v>
          </cell>
        </row>
        <row r="1347">
          <cell r="B1347" t="str">
            <v>Málaga</v>
          </cell>
        </row>
        <row r="1348">
          <cell r="B1348" t="str">
            <v>Sevilla</v>
          </cell>
        </row>
        <row r="1349">
          <cell r="B1349" t="str">
            <v>Aragón</v>
          </cell>
        </row>
        <row r="1350">
          <cell r="B1350" t="str">
            <v>Huesca</v>
          </cell>
        </row>
        <row r="1351">
          <cell r="B1351" t="str">
            <v>Teruel</v>
          </cell>
        </row>
        <row r="1352">
          <cell r="B1352" t="str">
            <v>Zaragoza</v>
          </cell>
        </row>
        <row r="1353">
          <cell r="B1353" t="str">
            <v>Asturias, Principado de</v>
          </cell>
        </row>
        <row r="1354">
          <cell r="B1354" t="str">
            <v>Asturias</v>
          </cell>
        </row>
        <row r="1355">
          <cell r="B1355" t="str">
            <v>Cantabria</v>
          </cell>
        </row>
        <row r="1356">
          <cell r="B1356" t="str">
            <v>Cantabria</v>
          </cell>
        </row>
        <row r="1357">
          <cell r="B1357" t="str">
            <v>Castilla y León</v>
          </cell>
        </row>
        <row r="1358">
          <cell r="B1358" t="str">
            <v>Ávila</v>
          </cell>
        </row>
        <row r="1359">
          <cell r="B1359" t="str">
            <v>Burgos</v>
          </cell>
        </row>
        <row r="1360">
          <cell r="B1360" t="str">
            <v>León</v>
          </cell>
        </row>
        <row r="1361">
          <cell r="B1361" t="str">
            <v>Palencia</v>
          </cell>
        </row>
        <row r="1362">
          <cell r="B1362" t="str">
            <v>Salamanca</v>
          </cell>
        </row>
        <row r="1363">
          <cell r="B1363" t="str">
            <v>Segovia</v>
          </cell>
        </row>
        <row r="1364">
          <cell r="B1364" t="str">
            <v>Soria</v>
          </cell>
        </row>
        <row r="1365">
          <cell r="B1365" t="str">
            <v>Valladolid</v>
          </cell>
        </row>
        <row r="1366">
          <cell r="B1366" t="str">
            <v>Zamora</v>
          </cell>
        </row>
        <row r="1367">
          <cell r="B1367" t="str">
            <v>Castilla-La Mancha</v>
          </cell>
        </row>
        <row r="1368">
          <cell r="B1368" t="str">
            <v>Albacete</v>
          </cell>
        </row>
        <row r="1369">
          <cell r="B1369" t="str">
            <v>Ciudad Real</v>
          </cell>
        </row>
        <row r="1370">
          <cell r="B1370" t="str">
            <v>Cuenca</v>
          </cell>
        </row>
        <row r="1371">
          <cell r="B1371" t="str">
            <v>Guadalajara</v>
          </cell>
        </row>
        <row r="1372">
          <cell r="B1372" t="str">
            <v>Toledo</v>
          </cell>
        </row>
        <row r="1373">
          <cell r="B1373" t="str">
            <v>Canarias</v>
          </cell>
        </row>
        <row r="1374">
          <cell r="B1374" t="str">
            <v>Las Palmas</v>
          </cell>
        </row>
        <row r="1375">
          <cell r="B1375" t="str">
            <v>Santa Cruz de Tenerife</v>
          </cell>
        </row>
        <row r="1376">
          <cell r="B1376" t="str">
            <v>Catalunya [Cataluña]</v>
          </cell>
        </row>
        <row r="1377">
          <cell r="B1377" t="str">
            <v>Barcelona [Barcelona]</v>
          </cell>
        </row>
        <row r="1378">
          <cell r="B1378" t="str">
            <v>Girona [Gerona]</v>
          </cell>
        </row>
        <row r="1379">
          <cell r="B1379" t="str">
            <v>Lleida [Lérida]</v>
          </cell>
        </row>
        <row r="1380">
          <cell r="B1380" t="str">
            <v>Tarragona [Tarragona]</v>
          </cell>
        </row>
        <row r="1381">
          <cell r="B1381" t="str">
            <v>Extremadura</v>
          </cell>
        </row>
        <row r="1382">
          <cell r="B1382" t="str">
            <v>Badajoz</v>
          </cell>
        </row>
        <row r="1383">
          <cell r="B1383" t="str">
            <v>Cáceres</v>
          </cell>
        </row>
        <row r="1384">
          <cell r="B1384" t="str">
            <v>Galicia [Galicia]</v>
          </cell>
        </row>
        <row r="1385">
          <cell r="B1385" t="str">
            <v>A Coruña [La Coruña]</v>
          </cell>
        </row>
        <row r="1386">
          <cell r="B1386" t="str">
            <v>Lugo [Lugo]</v>
          </cell>
        </row>
        <row r="1387">
          <cell r="B1387" t="str">
            <v>Ourense [Orense]</v>
          </cell>
        </row>
        <row r="1388">
          <cell r="B1388" t="str">
            <v>Pontevedra [Pontevedra]</v>
          </cell>
        </row>
        <row r="1389">
          <cell r="B1389" t="str">
            <v>Illes Balears [Islas Baleares]</v>
          </cell>
        </row>
        <row r="1390">
          <cell r="B1390" t="str">
            <v>Balears [Baleares]</v>
          </cell>
        </row>
        <row r="1391">
          <cell r="B1391" t="str">
            <v>Murcia, Región de</v>
          </cell>
        </row>
        <row r="1392">
          <cell r="B1392" t="str">
            <v>Murcia</v>
          </cell>
        </row>
        <row r="1393">
          <cell r="B1393" t="str">
            <v>Madrid, Comunidad de</v>
          </cell>
        </row>
        <row r="1394">
          <cell r="B1394" t="str">
            <v>Madrid</v>
          </cell>
        </row>
        <row r="1395">
          <cell r="B1395" t="str">
            <v>Nafarroako Foru Komunitatea*</v>
          </cell>
        </row>
        <row r="1396">
          <cell r="B1396" t="str">
            <v>Navarra, Comunidad Foral de</v>
          </cell>
        </row>
        <row r="1397">
          <cell r="B1397" t="str">
            <v>Nafarroa*</v>
          </cell>
        </row>
        <row r="1398">
          <cell r="B1398" t="str">
            <v>Navarra</v>
          </cell>
        </row>
        <row r="1399">
          <cell r="B1399" t="str">
            <v>Euskal Herria</v>
          </cell>
        </row>
        <row r="1400">
          <cell r="B1400" t="str">
            <v>País Vasco</v>
          </cell>
        </row>
        <row r="1401">
          <cell r="B1401" t="str">
            <v>Bizkaia</v>
          </cell>
        </row>
        <row r="1402">
          <cell r="B1402" t="str">
            <v>Gipuzkoa</v>
          </cell>
        </row>
        <row r="1403">
          <cell r="B1403" t="str">
            <v>Araba*</v>
          </cell>
        </row>
        <row r="1404">
          <cell r="B1404" t="str">
            <v>Álava</v>
          </cell>
        </row>
        <row r="1405">
          <cell r="B1405" t="str">
            <v>La Rioja</v>
          </cell>
        </row>
        <row r="1406">
          <cell r="B1406" t="str">
            <v>La Rioja</v>
          </cell>
        </row>
        <row r="1407">
          <cell r="B1407" t="str">
            <v>Valenciana, Comunitat*</v>
          </cell>
        </row>
        <row r="1408">
          <cell r="B1408" t="str">
            <v>Valenciana, Comunidad</v>
          </cell>
        </row>
        <row r="1409">
          <cell r="B1409" t="str">
            <v>Alacant*</v>
          </cell>
        </row>
        <row r="1410">
          <cell r="B1410" t="str">
            <v>Alicante</v>
          </cell>
        </row>
        <row r="1411">
          <cell r="B1411" t="str">
            <v>Castelló*</v>
          </cell>
        </row>
        <row r="1412">
          <cell r="B1412" t="str">
            <v>Castellón</v>
          </cell>
        </row>
        <row r="1413">
          <cell r="B1413" t="str">
            <v>València*</v>
          </cell>
        </row>
        <row r="1414">
          <cell r="B1414" t="str">
            <v>Valencia</v>
          </cell>
        </row>
        <row r="1415">
          <cell r="B1415" t="str">
            <v>Ceuta</v>
          </cell>
        </row>
        <row r="1416">
          <cell r="B1416" t="str">
            <v>Melilla</v>
          </cell>
        </row>
        <row r="1417">
          <cell r="B1417" t="str">
            <v>Āfar</v>
          </cell>
        </row>
        <row r="1418">
          <cell r="B1418" t="str">
            <v>Afar</v>
          </cell>
        </row>
        <row r="1419">
          <cell r="B1419" t="str">
            <v>Āmara</v>
          </cell>
        </row>
        <row r="1420">
          <cell r="B1420" t="str">
            <v>Amara</v>
          </cell>
        </row>
        <row r="1421">
          <cell r="B1421" t="str">
            <v>Bīnshangul Gumuz</v>
          </cell>
        </row>
        <row r="1422">
          <cell r="B1422" t="str">
            <v>Benshangul-Gumaz</v>
          </cell>
        </row>
        <row r="1423">
          <cell r="B1423" t="str">
            <v>Gambēla Hizboch</v>
          </cell>
        </row>
        <row r="1424">
          <cell r="B1424" t="str">
            <v>Gambela Peoples</v>
          </cell>
        </row>
        <row r="1425">
          <cell r="B1425" t="str">
            <v>Hārerī Hizb</v>
          </cell>
        </row>
        <row r="1426">
          <cell r="B1426" t="str">
            <v>Harari People</v>
          </cell>
        </row>
        <row r="1427">
          <cell r="B1427" t="str">
            <v>Oromīya</v>
          </cell>
        </row>
        <row r="1428">
          <cell r="B1428" t="str">
            <v>Oromia</v>
          </cell>
        </row>
        <row r="1429">
          <cell r="B1429" t="str">
            <v>YeDebub Bihēroch Bihēreseboch na Hizboch</v>
          </cell>
        </row>
        <row r="1430">
          <cell r="B1430" t="str">
            <v>Southern Nations, Nationalities and Peoples</v>
          </cell>
        </row>
        <row r="1431">
          <cell r="B1431" t="str">
            <v>Sumalē</v>
          </cell>
        </row>
        <row r="1432">
          <cell r="B1432" t="str">
            <v>Somali</v>
          </cell>
        </row>
        <row r="1433">
          <cell r="B1433" t="str">
            <v>Tigray</v>
          </cell>
        </row>
        <row r="1434">
          <cell r="B1434" t="str">
            <v>Tigrai</v>
          </cell>
        </row>
        <row r="1435">
          <cell r="B1435" t="str">
            <v>Ādīs Ābeba</v>
          </cell>
        </row>
        <row r="1436">
          <cell r="B1436" t="str">
            <v>Addis Ababa</v>
          </cell>
        </row>
        <row r="1437">
          <cell r="B1437" t="str">
            <v>Dirē Dawa</v>
          </cell>
        </row>
        <row r="1438">
          <cell r="B1438" t="str">
            <v>Dire Dawa</v>
          </cell>
        </row>
        <row r="1439">
          <cell r="B1439" t="str">
            <v>Ahvenanmaan maakunta</v>
          </cell>
        </row>
        <row r="1440">
          <cell r="B1440" t="str">
            <v>Landskapet Åland</v>
          </cell>
        </row>
        <row r="1441">
          <cell r="B1441" t="str">
            <v>Etelä-Karjala</v>
          </cell>
        </row>
        <row r="1442">
          <cell r="B1442" t="str">
            <v>Södra Karelen</v>
          </cell>
        </row>
        <row r="1443">
          <cell r="B1443" t="str">
            <v>Etelä-Pohjanmaa</v>
          </cell>
        </row>
        <row r="1444">
          <cell r="B1444" t="str">
            <v>Södra Österbotten</v>
          </cell>
        </row>
        <row r="1445">
          <cell r="B1445" t="str">
            <v>Etelä-Savo</v>
          </cell>
        </row>
        <row r="1446">
          <cell r="B1446" t="str">
            <v>Södra Savolax</v>
          </cell>
        </row>
        <row r="1447">
          <cell r="B1447" t="str">
            <v>Kainuu</v>
          </cell>
        </row>
        <row r="1448">
          <cell r="B1448" t="str">
            <v>Kajanaland</v>
          </cell>
        </row>
        <row r="1449">
          <cell r="B1449" t="str">
            <v>Kanta-Häme</v>
          </cell>
        </row>
        <row r="1450">
          <cell r="B1450" t="str">
            <v>Egentliga Tavastland</v>
          </cell>
        </row>
        <row r="1451">
          <cell r="B1451" t="str">
            <v>Keski-Pohjanmaa</v>
          </cell>
        </row>
        <row r="1452">
          <cell r="B1452" t="str">
            <v>Mellersta Österbotten</v>
          </cell>
        </row>
        <row r="1453">
          <cell r="B1453" t="str">
            <v>Keski-Suomi</v>
          </cell>
        </row>
        <row r="1454">
          <cell r="B1454" t="str">
            <v>Mellersta Finland</v>
          </cell>
        </row>
        <row r="1455">
          <cell r="B1455" t="str">
            <v>Kymenlaakso</v>
          </cell>
        </row>
        <row r="1456">
          <cell r="B1456" t="str">
            <v>Kymmenedalen</v>
          </cell>
        </row>
        <row r="1457">
          <cell r="B1457" t="str">
            <v>Lappi</v>
          </cell>
        </row>
        <row r="1458">
          <cell r="B1458" t="str">
            <v>Lappland</v>
          </cell>
        </row>
        <row r="1459">
          <cell r="B1459" t="str">
            <v>Pirkanmaa</v>
          </cell>
        </row>
        <row r="1460">
          <cell r="B1460" t="str">
            <v>Birkaland</v>
          </cell>
        </row>
        <row r="1461">
          <cell r="B1461" t="str">
            <v>Pohjanmaa</v>
          </cell>
        </row>
        <row r="1462">
          <cell r="B1462" t="str">
            <v>Österbotten</v>
          </cell>
        </row>
        <row r="1463">
          <cell r="B1463" t="str">
            <v>Pohjois-Karjala</v>
          </cell>
        </row>
        <row r="1464">
          <cell r="B1464" t="str">
            <v>Norra Karelen</v>
          </cell>
        </row>
        <row r="1465">
          <cell r="B1465" t="str">
            <v>Pohjois-Pohjanmaa</v>
          </cell>
        </row>
        <row r="1466">
          <cell r="B1466" t="str">
            <v>Norra Österbotten</v>
          </cell>
        </row>
        <row r="1467">
          <cell r="B1467" t="str">
            <v>Pohjois-Savo</v>
          </cell>
        </row>
        <row r="1468">
          <cell r="B1468" t="str">
            <v>Norra Savolax</v>
          </cell>
        </row>
        <row r="1469">
          <cell r="B1469" t="str">
            <v>Päijät-Häme</v>
          </cell>
        </row>
        <row r="1470">
          <cell r="B1470" t="str">
            <v>Päijänne-Tavastland</v>
          </cell>
        </row>
        <row r="1471">
          <cell r="B1471" t="str">
            <v>Satakunta</v>
          </cell>
        </row>
        <row r="1472">
          <cell r="B1472" t="str">
            <v>Satakunda</v>
          </cell>
        </row>
        <row r="1473">
          <cell r="B1473" t="str">
            <v>Uusimaa</v>
          </cell>
        </row>
        <row r="1474">
          <cell r="B1474" t="str">
            <v>Nyland</v>
          </cell>
        </row>
        <row r="1475">
          <cell r="B1475" t="str">
            <v>Varsinais-Suomi</v>
          </cell>
        </row>
        <row r="1476">
          <cell r="B1476" t="str">
            <v>Egentliga Finland</v>
          </cell>
        </row>
        <row r="1477">
          <cell r="B1477" t="str">
            <v>Rotuma</v>
          </cell>
        </row>
        <row r="1478">
          <cell r="B1478" t="str">
            <v>Central</v>
          </cell>
        </row>
        <row r="1479">
          <cell r="B1479" t="str">
            <v>Naitasiri</v>
          </cell>
        </row>
        <row r="1480">
          <cell r="B1480" t="str">
            <v>Namosi</v>
          </cell>
        </row>
        <row r="1481">
          <cell r="B1481" t="str">
            <v>Rewa</v>
          </cell>
        </row>
        <row r="1482">
          <cell r="B1482" t="str">
            <v>Serua</v>
          </cell>
        </row>
        <row r="1483">
          <cell r="B1483" t="str">
            <v>Tailevu</v>
          </cell>
        </row>
        <row r="1484">
          <cell r="B1484" t="str">
            <v>Eastern</v>
          </cell>
        </row>
        <row r="1485">
          <cell r="B1485" t="str">
            <v>Kadavu</v>
          </cell>
        </row>
        <row r="1486">
          <cell r="B1486" t="str">
            <v>Lau</v>
          </cell>
        </row>
        <row r="1487">
          <cell r="B1487" t="str">
            <v>Lomaiviti</v>
          </cell>
        </row>
        <row r="1488">
          <cell r="B1488" t="str">
            <v>Northern</v>
          </cell>
        </row>
        <row r="1489">
          <cell r="B1489" t="str">
            <v>Bua</v>
          </cell>
        </row>
        <row r="1490">
          <cell r="B1490" t="str">
            <v>Cakaudrove</v>
          </cell>
        </row>
        <row r="1491">
          <cell r="B1491" t="str">
            <v>Macuata</v>
          </cell>
        </row>
        <row r="1492">
          <cell r="B1492" t="str">
            <v>Western</v>
          </cell>
        </row>
        <row r="1493">
          <cell r="B1493" t="str">
            <v>Ba</v>
          </cell>
        </row>
        <row r="1494">
          <cell r="B1494" t="str">
            <v>Nadroga and Navosa</v>
          </cell>
        </row>
        <row r="1495">
          <cell r="B1495" t="str">
            <v>Ra</v>
          </cell>
        </row>
        <row r="1496">
          <cell r="B1496" t="str">
            <v>Kosrae</v>
          </cell>
        </row>
        <row r="1497">
          <cell r="B1497" t="str">
            <v>Pohnpei</v>
          </cell>
        </row>
        <row r="1498">
          <cell r="B1498" t="str">
            <v>Chuuk</v>
          </cell>
        </row>
        <row r="1499">
          <cell r="B1499" t="str">
            <v>Yap</v>
          </cell>
        </row>
        <row r="1500">
          <cell r="B1500" t="str">
            <v>Auvergne-Rhône-Alpes</v>
          </cell>
        </row>
        <row r="1501">
          <cell r="B1501" t="str">
            <v>Ain</v>
          </cell>
        </row>
        <row r="1502">
          <cell r="B1502" t="str">
            <v>Allier</v>
          </cell>
        </row>
        <row r="1503">
          <cell r="B1503" t="str">
            <v>Ardèche</v>
          </cell>
        </row>
        <row r="1504">
          <cell r="B1504" t="str">
            <v>Cantal</v>
          </cell>
        </row>
        <row r="1505">
          <cell r="B1505" t="str">
            <v>Drôme</v>
          </cell>
        </row>
        <row r="1506">
          <cell r="B1506" t="str">
            <v>Isère</v>
          </cell>
        </row>
        <row r="1507">
          <cell r="B1507" t="str">
            <v>Loire</v>
          </cell>
        </row>
        <row r="1508">
          <cell r="B1508" t="str">
            <v>Haute-Loire</v>
          </cell>
        </row>
        <row r="1509">
          <cell r="B1509" t="str">
            <v>Puy-de-Dôme</v>
          </cell>
        </row>
        <row r="1510">
          <cell r="B1510" t="str">
            <v>Rhône</v>
          </cell>
        </row>
        <row r="1511">
          <cell r="B1511" t="str">
            <v>Savoie</v>
          </cell>
        </row>
        <row r="1512">
          <cell r="B1512" t="str">
            <v>Haute-Savoie</v>
          </cell>
        </row>
        <row r="1513">
          <cell r="B1513" t="str">
            <v>Bourgogne-Franche-Comté</v>
          </cell>
        </row>
        <row r="1514">
          <cell r="B1514" t="str">
            <v>Côte-d'Or</v>
          </cell>
        </row>
        <row r="1515">
          <cell r="B1515" t="str">
            <v>Doubs</v>
          </cell>
        </row>
        <row r="1516">
          <cell r="B1516" t="str">
            <v>Jura</v>
          </cell>
        </row>
        <row r="1517">
          <cell r="B1517" t="str">
            <v>Nièvre</v>
          </cell>
        </row>
        <row r="1518">
          <cell r="B1518" t="str">
            <v>Haute-Saône</v>
          </cell>
        </row>
        <row r="1519">
          <cell r="B1519" t="str">
            <v>Saône-et-Loire</v>
          </cell>
        </row>
        <row r="1520">
          <cell r="B1520" t="str">
            <v>Yonne</v>
          </cell>
        </row>
        <row r="1521">
          <cell r="B1521" t="str">
            <v>Territoire de Belfort</v>
          </cell>
        </row>
        <row r="1522">
          <cell r="B1522" t="str">
            <v>Bretagne</v>
          </cell>
        </row>
        <row r="1523">
          <cell r="B1523" t="str">
            <v>Côtes-d'Armor</v>
          </cell>
        </row>
        <row r="1524">
          <cell r="B1524" t="str">
            <v>Finistère</v>
          </cell>
        </row>
        <row r="1525">
          <cell r="B1525" t="str">
            <v>Ille-et-Vilaine</v>
          </cell>
        </row>
        <row r="1526">
          <cell r="B1526" t="str">
            <v>Morbihan</v>
          </cell>
        </row>
        <row r="1527">
          <cell r="B1527" t="str">
            <v>Centre-Val de Loire</v>
          </cell>
        </row>
        <row r="1528">
          <cell r="B1528" t="str">
            <v>Cher</v>
          </cell>
        </row>
        <row r="1529">
          <cell r="B1529" t="str">
            <v>Eure-et-Loir</v>
          </cell>
        </row>
        <row r="1530">
          <cell r="B1530" t="str">
            <v>Indre</v>
          </cell>
        </row>
        <row r="1531">
          <cell r="B1531" t="str">
            <v>Indre-et-Loire</v>
          </cell>
        </row>
        <row r="1532">
          <cell r="B1532" t="str">
            <v>Loir-et-Cher</v>
          </cell>
        </row>
        <row r="1533">
          <cell r="B1533" t="str">
            <v>Loiret</v>
          </cell>
        </row>
        <row r="1534">
          <cell r="B1534" t="str">
            <v>Grand-Est</v>
          </cell>
        </row>
        <row r="1535">
          <cell r="B1535" t="str">
            <v>Ardennes</v>
          </cell>
        </row>
        <row r="1536">
          <cell r="B1536" t="str">
            <v>Aube</v>
          </cell>
        </row>
        <row r="1537">
          <cell r="B1537" t="str">
            <v>Marne</v>
          </cell>
        </row>
        <row r="1538">
          <cell r="B1538" t="str">
            <v>Haute-Marne</v>
          </cell>
        </row>
        <row r="1539">
          <cell r="B1539" t="str">
            <v>Meurthe-et-Moselle</v>
          </cell>
        </row>
        <row r="1540">
          <cell r="B1540" t="str">
            <v>Meuse</v>
          </cell>
        </row>
        <row r="1541">
          <cell r="B1541" t="str">
            <v>Moselle</v>
          </cell>
        </row>
        <row r="1542">
          <cell r="B1542" t="str">
            <v>Bas-Rhin</v>
          </cell>
        </row>
        <row r="1543">
          <cell r="B1543" t="str">
            <v>Haut-Rhin</v>
          </cell>
        </row>
        <row r="1544">
          <cell r="B1544" t="str">
            <v>Vosges</v>
          </cell>
        </row>
        <row r="1545">
          <cell r="B1545" t="str">
            <v>Hauts-de-France</v>
          </cell>
        </row>
        <row r="1546">
          <cell r="B1546" t="str">
            <v>Aisne</v>
          </cell>
        </row>
        <row r="1547">
          <cell r="B1547" t="str">
            <v>Nord</v>
          </cell>
        </row>
        <row r="1548">
          <cell r="B1548" t="str">
            <v>Oise</v>
          </cell>
        </row>
        <row r="1549">
          <cell r="B1549" t="str">
            <v>Pas-de-Calais</v>
          </cell>
        </row>
        <row r="1550">
          <cell r="B1550" t="str">
            <v>Somme</v>
          </cell>
        </row>
        <row r="1551">
          <cell r="B1551" t="str">
            <v>Île-de-France</v>
          </cell>
        </row>
        <row r="1552">
          <cell r="B1552" t="str">
            <v>Paris</v>
          </cell>
        </row>
        <row r="1553">
          <cell r="B1553" t="str">
            <v>Seine-et-Marne</v>
          </cell>
        </row>
        <row r="1554">
          <cell r="B1554" t="str">
            <v>Yvelines</v>
          </cell>
        </row>
        <row r="1555">
          <cell r="B1555" t="str">
            <v>Essonne</v>
          </cell>
        </row>
        <row r="1556">
          <cell r="B1556" t="str">
            <v>Hauts-de-Seine</v>
          </cell>
        </row>
        <row r="1557">
          <cell r="B1557" t="str">
            <v>Seine-Saint-Denis</v>
          </cell>
        </row>
        <row r="1558">
          <cell r="B1558" t="str">
            <v>Val-de-Marne</v>
          </cell>
        </row>
        <row r="1559">
          <cell r="B1559" t="str">
            <v>Val-d'Oise</v>
          </cell>
        </row>
        <row r="1560">
          <cell r="B1560" t="str">
            <v>Nouvelle-Aquitaine</v>
          </cell>
        </row>
        <row r="1561">
          <cell r="B1561" t="str">
            <v>Charente</v>
          </cell>
        </row>
        <row r="1562">
          <cell r="B1562" t="str">
            <v>Charente-Maritime</v>
          </cell>
        </row>
        <row r="1563">
          <cell r="B1563" t="str">
            <v>Corrèze</v>
          </cell>
        </row>
        <row r="1564">
          <cell r="B1564" t="str">
            <v>Creuse</v>
          </cell>
        </row>
        <row r="1565">
          <cell r="B1565" t="str">
            <v>Dordogne</v>
          </cell>
        </row>
        <row r="1566">
          <cell r="B1566" t="str">
            <v>Gironde</v>
          </cell>
        </row>
        <row r="1567">
          <cell r="B1567" t="str">
            <v>Landes</v>
          </cell>
        </row>
        <row r="1568">
          <cell r="B1568" t="str">
            <v>Lot-et-Garonne</v>
          </cell>
        </row>
        <row r="1569">
          <cell r="B1569" t="str">
            <v>Pyrénées-Atlantiques</v>
          </cell>
        </row>
        <row r="1570">
          <cell r="B1570" t="str">
            <v>Deux-Sèvres</v>
          </cell>
        </row>
        <row r="1571">
          <cell r="B1571" t="str">
            <v>Vienne</v>
          </cell>
        </row>
        <row r="1572">
          <cell r="B1572" t="str">
            <v>Haute-Vienne</v>
          </cell>
        </row>
        <row r="1573">
          <cell r="B1573" t="str">
            <v>Normandie</v>
          </cell>
        </row>
        <row r="1574">
          <cell r="B1574" t="str">
            <v>Calvados</v>
          </cell>
        </row>
        <row r="1575">
          <cell r="B1575" t="str">
            <v>Eure</v>
          </cell>
        </row>
        <row r="1576">
          <cell r="B1576" t="str">
            <v>Manche</v>
          </cell>
        </row>
        <row r="1577">
          <cell r="B1577" t="str">
            <v>Orne</v>
          </cell>
        </row>
        <row r="1578">
          <cell r="B1578" t="str">
            <v>Seine-Maritime</v>
          </cell>
        </row>
        <row r="1579">
          <cell r="B1579" t="str">
            <v>Occitanie</v>
          </cell>
        </row>
        <row r="1580">
          <cell r="B1580" t="str">
            <v>Ariège</v>
          </cell>
        </row>
        <row r="1581">
          <cell r="B1581" t="str">
            <v>Aude</v>
          </cell>
        </row>
        <row r="1582">
          <cell r="B1582" t="str">
            <v>Aveyron</v>
          </cell>
        </row>
        <row r="1583">
          <cell r="B1583" t="str">
            <v>Gard</v>
          </cell>
        </row>
        <row r="1584">
          <cell r="B1584" t="str">
            <v>Haute-Garonne</v>
          </cell>
        </row>
        <row r="1585">
          <cell r="B1585" t="str">
            <v>Gers</v>
          </cell>
        </row>
        <row r="1586">
          <cell r="B1586" t="str">
            <v>Hérault</v>
          </cell>
        </row>
        <row r="1587">
          <cell r="B1587" t="str">
            <v>Lot</v>
          </cell>
        </row>
        <row r="1588">
          <cell r="B1588" t="str">
            <v>Lozère</v>
          </cell>
        </row>
        <row r="1589">
          <cell r="B1589" t="str">
            <v>Hautes-Pyrénées</v>
          </cell>
        </row>
        <row r="1590">
          <cell r="B1590" t="str">
            <v>Pyrénées-Orientales</v>
          </cell>
        </row>
        <row r="1591">
          <cell r="B1591" t="str">
            <v>Tarn</v>
          </cell>
        </row>
        <row r="1592">
          <cell r="B1592" t="str">
            <v>Tarn-et-Garonne</v>
          </cell>
        </row>
        <row r="1593">
          <cell r="B1593" t="str">
            <v>Provence-Alpes-Côte-d’Azur</v>
          </cell>
        </row>
        <row r="1594">
          <cell r="B1594" t="str">
            <v>Alpes-de-Haute-Provence</v>
          </cell>
        </row>
        <row r="1595">
          <cell r="B1595" t="str">
            <v>Hautes-Alpes</v>
          </cell>
        </row>
        <row r="1596">
          <cell r="B1596" t="str">
            <v>Alpes-Maritimes</v>
          </cell>
        </row>
        <row r="1597">
          <cell r="B1597" t="str">
            <v>Bouches-du-Rhône</v>
          </cell>
        </row>
        <row r="1598">
          <cell r="B1598" t="str">
            <v>Var</v>
          </cell>
        </row>
        <row r="1599">
          <cell r="B1599" t="str">
            <v>Vaucluse</v>
          </cell>
        </row>
        <row r="1600">
          <cell r="B1600" t="str">
            <v>Pays-de-la-Loire</v>
          </cell>
        </row>
        <row r="1601">
          <cell r="B1601" t="str">
            <v>Loire-Atlantique</v>
          </cell>
        </row>
        <row r="1602">
          <cell r="B1602" t="str">
            <v>Maine-et-Loire</v>
          </cell>
        </row>
        <row r="1603">
          <cell r="B1603" t="str">
            <v>Mayenne</v>
          </cell>
        </row>
        <row r="1604">
          <cell r="B1604" t="str">
            <v>Sarthe</v>
          </cell>
        </row>
        <row r="1605">
          <cell r="B1605" t="str">
            <v>Vendée</v>
          </cell>
        </row>
        <row r="1606">
          <cell r="B1606" t="str">
            <v>Clipperton</v>
          </cell>
        </row>
        <row r="1607">
          <cell r="B1607" t="str">
            <v>Saint-Barthélemy (see also separate country code entry under BL)</v>
          </cell>
        </row>
        <row r="1608">
          <cell r="B1608" t="str">
            <v>Guyane (française) (see also separate country code entry under GF)</v>
          </cell>
        </row>
        <row r="1609">
          <cell r="B1609" t="str">
            <v>Saint-Martin (see also separate country code entry under MF)</v>
          </cell>
        </row>
        <row r="1610">
          <cell r="B1610" t="str">
            <v>Martinique (see also separate country code entry under MQ)</v>
          </cell>
        </row>
        <row r="1611">
          <cell r="B1611" t="str">
            <v>Nouvelle-Calédonie (see also separate country code entry under NC)</v>
          </cell>
        </row>
        <row r="1612">
          <cell r="B1612" t="str">
            <v>Polynésie française (see also separate country code entry under PF)</v>
          </cell>
        </row>
        <row r="1613">
          <cell r="B1613" t="str">
            <v>Saint-Pierre-et-Miquelon (see also separate country code entry under PM)</v>
          </cell>
        </row>
        <row r="1614">
          <cell r="B1614" t="str">
            <v>Terres australes françaises (see also separate country code entry under TF)</v>
          </cell>
        </row>
        <row r="1615">
          <cell r="B1615" t="str">
            <v>Wallis-et-Futuna (see also separate country code entry under WF)</v>
          </cell>
        </row>
        <row r="1616">
          <cell r="B1616" t="str">
            <v>Guadeloupe</v>
          </cell>
        </row>
        <row r="1617">
          <cell r="B1617" t="str">
            <v>Guadeloupe (see also separate country code entry under GP)</v>
          </cell>
        </row>
        <row r="1618">
          <cell r="B1618" t="str">
            <v>La Réunion</v>
          </cell>
        </row>
        <row r="1619">
          <cell r="B1619" t="str">
            <v>La Réunion (see also separate country code entry under RE)</v>
          </cell>
        </row>
        <row r="1620">
          <cell r="B1620" t="str">
            <v>Mayotte</v>
          </cell>
        </row>
        <row r="1621">
          <cell r="B1621" t="str">
            <v>Mayotte (see also separate country code entry under YT)</v>
          </cell>
        </row>
        <row r="1622">
          <cell r="B1622" t="str">
            <v>Corse</v>
          </cell>
        </row>
        <row r="1623">
          <cell r="B1623" t="str">
            <v>Corse-du-Sud</v>
          </cell>
        </row>
        <row r="1624">
          <cell r="B1624" t="str">
            <v>Haute-Corse</v>
          </cell>
        </row>
        <row r="1625">
          <cell r="B1625" t="str">
            <v>Estuaire</v>
          </cell>
        </row>
        <row r="1626">
          <cell r="B1626" t="str">
            <v>Haut-Ogooué</v>
          </cell>
        </row>
        <row r="1627">
          <cell r="B1627" t="str">
            <v>Moyen-Ogooué</v>
          </cell>
        </row>
        <row r="1628">
          <cell r="B1628" t="str">
            <v>Ngounié</v>
          </cell>
        </row>
        <row r="1629">
          <cell r="B1629" t="str">
            <v>Nyanga</v>
          </cell>
        </row>
        <row r="1630">
          <cell r="B1630" t="str">
            <v>Ogooué-Ivindo</v>
          </cell>
        </row>
        <row r="1631">
          <cell r="B1631" t="str">
            <v>Ogooué-Lolo</v>
          </cell>
        </row>
        <row r="1632">
          <cell r="B1632" t="str">
            <v>Ogooué-Maritime</v>
          </cell>
        </row>
        <row r="1633">
          <cell r="B1633" t="str">
            <v>Woleu-Ntem</v>
          </cell>
        </row>
        <row r="1634">
          <cell r="B1634" t="str">
            <v>Aberdeenshire</v>
          </cell>
        </row>
        <row r="1635">
          <cell r="B1635" t="str">
            <v>Aberdeen City</v>
          </cell>
        </row>
        <row r="1636">
          <cell r="B1636" t="str">
            <v>Argyll and Bute</v>
          </cell>
        </row>
        <row r="1637">
          <cell r="B1637" t="str">
            <v>Angus</v>
          </cell>
        </row>
        <row r="1638">
          <cell r="B1638" t="str">
            <v>Clackmannanshire</v>
          </cell>
        </row>
        <row r="1639">
          <cell r="B1639" t="str">
            <v>Dumfries and Galloway</v>
          </cell>
        </row>
        <row r="1640">
          <cell r="B1640" t="str">
            <v>Dundee City</v>
          </cell>
        </row>
        <row r="1641">
          <cell r="B1641" t="str">
            <v>East Ayrshire</v>
          </cell>
        </row>
        <row r="1642">
          <cell r="B1642" t="str">
            <v>Edinburgh, City of</v>
          </cell>
        </row>
        <row r="1643">
          <cell r="B1643" t="str">
            <v>East Dunbartonshire</v>
          </cell>
        </row>
        <row r="1644">
          <cell r="B1644" t="str">
            <v>East Lothian</v>
          </cell>
        </row>
        <row r="1645">
          <cell r="B1645" t="str">
            <v>Eilean Siar</v>
          </cell>
        </row>
        <row r="1646">
          <cell r="B1646" t="str">
            <v>East Renfrewshire</v>
          </cell>
        </row>
        <row r="1647">
          <cell r="B1647" t="str">
            <v>Falkirk</v>
          </cell>
        </row>
        <row r="1648">
          <cell r="B1648" t="str">
            <v>Fife</v>
          </cell>
        </row>
        <row r="1649">
          <cell r="B1649" t="str">
            <v>Glasgow City</v>
          </cell>
        </row>
        <row r="1650">
          <cell r="B1650" t="str">
            <v>Highland</v>
          </cell>
        </row>
        <row r="1651">
          <cell r="B1651" t="str">
            <v>Inverclyde</v>
          </cell>
        </row>
        <row r="1652">
          <cell r="B1652" t="str">
            <v>Midlothian</v>
          </cell>
        </row>
        <row r="1653">
          <cell r="B1653" t="str">
            <v>Moray</v>
          </cell>
        </row>
        <row r="1654">
          <cell r="B1654" t="str">
            <v>North Ayrshire</v>
          </cell>
        </row>
        <row r="1655">
          <cell r="B1655" t="str">
            <v>North Lanarkshire</v>
          </cell>
        </row>
        <row r="1656">
          <cell r="B1656" t="str">
            <v>Orkney Islands</v>
          </cell>
        </row>
        <row r="1657">
          <cell r="B1657" t="str">
            <v>Perth and Kinross</v>
          </cell>
        </row>
        <row r="1658">
          <cell r="B1658" t="str">
            <v>Renfrewshire</v>
          </cell>
        </row>
        <row r="1659">
          <cell r="B1659" t="str">
            <v>South Ayrshire</v>
          </cell>
        </row>
        <row r="1660">
          <cell r="B1660" t="str">
            <v>Scottish Borders, The</v>
          </cell>
        </row>
        <row r="1661">
          <cell r="B1661" t="str">
            <v>South Lanarkshire</v>
          </cell>
        </row>
        <row r="1662">
          <cell r="B1662" t="str">
            <v>Stirling</v>
          </cell>
        </row>
        <row r="1663">
          <cell r="B1663" t="str">
            <v>West Dunbartonshire</v>
          </cell>
        </row>
        <row r="1664">
          <cell r="B1664" t="str">
            <v>West Lothian</v>
          </cell>
        </row>
        <row r="1665">
          <cell r="B1665" t="str">
            <v>Shetland Islands</v>
          </cell>
        </row>
        <row r="1666">
          <cell r="B1666" t="str">
            <v>Buckinghamshire</v>
          </cell>
        </row>
        <row r="1667">
          <cell r="B1667" t="str">
            <v>Cambridgeshire</v>
          </cell>
        </row>
        <row r="1668">
          <cell r="B1668" t="str">
            <v>Cumbria</v>
          </cell>
        </row>
        <row r="1669">
          <cell r="B1669" t="str">
            <v>Derbyshire</v>
          </cell>
        </row>
        <row r="1670">
          <cell r="B1670" t="str">
            <v>Devon</v>
          </cell>
        </row>
        <row r="1671">
          <cell r="B1671" t="str">
            <v>Dorset</v>
          </cell>
        </row>
        <row r="1672">
          <cell r="B1672" t="str">
            <v>Essex</v>
          </cell>
        </row>
        <row r="1673">
          <cell r="B1673" t="str">
            <v>East Sussex</v>
          </cell>
        </row>
        <row r="1674">
          <cell r="B1674" t="str">
            <v>Gloucestershire</v>
          </cell>
        </row>
        <row r="1675">
          <cell r="B1675" t="str">
            <v>Hampshire</v>
          </cell>
        </row>
        <row r="1676">
          <cell r="B1676" t="str">
            <v>Hertfordshire</v>
          </cell>
        </row>
        <row r="1677">
          <cell r="B1677" t="str">
            <v>Kent</v>
          </cell>
        </row>
        <row r="1678">
          <cell r="B1678" t="str">
            <v>Lancashire</v>
          </cell>
        </row>
        <row r="1679">
          <cell r="B1679" t="str">
            <v>Leicestershire</v>
          </cell>
        </row>
        <row r="1680">
          <cell r="B1680" t="str">
            <v>Lincolnshire</v>
          </cell>
        </row>
        <row r="1681">
          <cell r="B1681" t="str">
            <v>Norfolk</v>
          </cell>
        </row>
        <row r="1682">
          <cell r="B1682" t="str">
            <v>Northamptonshire</v>
          </cell>
        </row>
        <row r="1683">
          <cell r="B1683" t="str">
            <v>Nottinghamshire</v>
          </cell>
        </row>
        <row r="1684">
          <cell r="B1684" t="str">
            <v>North Yorkshire</v>
          </cell>
        </row>
        <row r="1685">
          <cell r="B1685" t="str">
            <v>Oxfordshire</v>
          </cell>
        </row>
        <row r="1686">
          <cell r="B1686" t="str">
            <v>Suffolk</v>
          </cell>
        </row>
        <row r="1687">
          <cell r="B1687" t="str">
            <v>Somerset</v>
          </cell>
        </row>
        <row r="1688">
          <cell r="B1688" t="str">
            <v>Surrey</v>
          </cell>
        </row>
        <row r="1689">
          <cell r="B1689" t="str">
            <v>Staffordshire</v>
          </cell>
        </row>
        <row r="1690">
          <cell r="B1690" t="str">
            <v>Warwickshire</v>
          </cell>
        </row>
        <row r="1691">
          <cell r="B1691" t="str">
            <v>Worcestershire</v>
          </cell>
        </row>
        <row r="1692">
          <cell r="B1692" t="str">
            <v>West Sussex</v>
          </cell>
        </row>
        <row r="1693">
          <cell r="B1693" t="str">
            <v>Armagh City, Banbridge and Craigavon</v>
          </cell>
        </row>
        <row r="1694">
          <cell r="B1694" t="str">
            <v>Ards and North Down</v>
          </cell>
        </row>
        <row r="1695">
          <cell r="B1695" t="str">
            <v>Antrim and Newtownabbey</v>
          </cell>
        </row>
        <row r="1696">
          <cell r="B1696" t="str">
            <v>Belfast</v>
          </cell>
        </row>
        <row r="1697">
          <cell r="B1697" t="str">
            <v>Causeway Coast and Glens</v>
          </cell>
        </row>
        <row r="1698">
          <cell r="B1698" t="str">
            <v>Derry City and Strabane</v>
          </cell>
        </row>
        <row r="1699">
          <cell r="B1699" t="str">
            <v>Fermanagh and Omagh</v>
          </cell>
        </row>
        <row r="1700">
          <cell r="B1700" t="str">
            <v>Lisburn and Castlereagh</v>
          </cell>
        </row>
        <row r="1701">
          <cell r="B1701" t="str">
            <v>Mid and East Antrim</v>
          </cell>
        </row>
        <row r="1702">
          <cell r="B1702" t="str">
            <v>Mid Ulster</v>
          </cell>
        </row>
        <row r="1703">
          <cell r="B1703" t="str">
            <v>Newry, Mourne and Down</v>
          </cell>
        </row>
        <row r="1704">
          <cell r="B1704" t="str">
            <v>Isle of Anglesey [Sir Ynys Môn GB-YNM]</v>
          </cell>
        </row>
        <row r="1705">
          <cell r="B1705" t="str">
            <v>Bath and North East Somerset</v>
          </cell>
        </row>
        <row r="1706">
          <cell r="B1706" t="str">
            <v>Blackburn with Darwen</v>
          </cell>
        </row>
        <row r="1707">
          <cell r="B1707" t="str">
            <v>Bedford</v>
          </cell>
        </row>
        <row r="1708">
          <cell r="B1708" t="str">
            <v>Bridgend [Pen-y-bont ar Ogwr GB-POG]</v>
          </cell>
        </row>
        <row r="1709">
          <cell r="B1709" t="str">
            <v>Blaenau Gwent</v>
          </cell>
        </row>
        <row r="1710">
          <cell r="B1710" t="str">
            <v>Bournemouth</v>
          </cell>
        </row>
        <row r="1711">
          <cell r="B1711" t="str">
            <v>Brighton and Hove</v>
          </cell>
        </row>
        <row r="1712">
          <cell r="B1712" t="str">
            <v>Blackpool</v>
          </cell>
        </row>
        <row r="1713">
          <cell r="B1713" t="str">
            <v>Bracknell Forest</v>
          </cell>
        </row>
        <row r="1714">
          <cell r="B1714" t="str">
            <v>Bristol, City of</v>
          </cell>
        </row>
        <row r="1715">
          <cell r="B1715" t="str">
            <v>Caerphilly [Caerffili GB-CAF]</v>
          </cell>
        </row>
        <row r="1716">
          <cell r="B1716" t="str">
            <v>Central Bedfordshire</v>
          </cell>
        </row>
        <row r="1717">
          <cell r="B1717" t="str">
            <v>Ceredigion [Sir Ceredigion]</v>
          </cell>
        </row>
        <row r="1718">
          <cell r="B1718" t="str">
            <v>Cheshire East</v>
          </cell>
        </row>
        <row r="1719">
          <cell r="B1719" t="str">
            <v>Cheshire West and Chester</v>
          </cell>
        </row>
        <row r="1720">
          <cell r="B1720" t="str">
            <v>Carmarthenshire [Sir Gaerfyrddin GB-GFY]</v>
          </cell>
        </row>
        <row r="1721">
          <cell r="B1721" t="str">
            <v>Cornwall</v>
          </cell>
        </row>
        <row r="1722">
          <cell r="B1722" t="str">
            <v>Cardiff [Caerdydd GB-CRD]</v>
          </cell>
        </row>
        <row r="1723">
          <cell r="B1723" t="str">
            <v>Conwy</v>
          </cell>
        </row>
        <row r="1724">
          <cell r="B1724" t="str">
            <v>Darlington</v>
          </cell>
        </row>
        <row r="1725">
          <cell r="B1725" t="str">
            <v>Denbighshire [Sir Ddinbych GB-DDB]</v>
          </cell>
        </row>
        <row r="1726">
          <cell r="B1726" t="str">
            <v>Derby</v>
          </cell>
        </row>
        <row r="1727">
          <cell r="B1727" t="str">
            <v>Durham County</v>
          </cell>
        </row>
        <row r="1728">
          <cell r="B1728" t="str">
            <v>East Riding of Yorkshire</v>
          </cell>
        </row>
        <row r="1729">
          <cell r="B1729" t="str">
            <v>Flintshire [Sir y Fflint GB-FFL]</v>
          </cell>
        </row>
        <row r="1730">
          <cell r="B1730" t="str">
            <v>Gwynedd</v>
          </cell>
        </row>
        <row r="1731">
          <cell r="B1731" t="str">
            <v>Halton</v>
          </cell>
        </row>
        <row r="1732">
          <cell r="B1732" t="str">
            <v>Herefordshire</v>
          </cell>
        </row>
        <row r="1733">
          <cell r="B1733" t="str">
            <v>Hartlepool</v>
          </cell>
        </row>
        <row r="1734">
          <cell r="B1734" t="str">
            <v>Isles of Scilly</v>
          </cell>
        </row>
        <row r="1735">
          <cell r="B1735" t="str">
            <v>Isle of Wight</v>
          </cell>
        </row>
        <row r="1736">
          <cell r="B1736" t="str">
            <v>Kingston upon Hull</v>
          </cell>
        </row>
        <row r="1737">
          <cell r="B1737" t="str">
            <v>Leicester</v>
          </cell>
        </row>
        <row r="1738">
          <cell r="B1738" t="str">
            <v>Luton</v>
          </cell>
        </row>
        <row r="1739">
          <cell r="B1739" t="str">
            <v>Middlesbrough</v>
          </cell>
        </row>
        <row r="1740">
          <cell r="B1740" t="str">
            <v>Medway</v>
          </cell>
        </row>
        <row r="1741">
          <cell r="B1741" t="str">
            <v>Milton Keynes</v>
          </cell>
        </row>
        <row r="1742">
          <cell r="B1742" t="str">
            <v>Monmouthshire [Sir Fynwy GB-FYN]</v>
          </cell>
        </row>
        <row r="1743">
          <cell r="B1743" t="str">
            <v>Merthyr Tydfil [Merthyr Tudful GB-MTU]</v>
          </cell>
        </row>
        <row r="1744">
          <cell r="B1744" t="str">
            <v>Northumberland</v>
          </cell>
        </row>
        <row r="1745">
          <cell r="B1745" t="str">
            <v>North East Lincolnshire</v>
          </cell>
        </row>
        <row r="1746">
          <cell r="B1746" t="str">
            <v>Nottingham</v>
          </cell>
        </row>
        <row r="1747">
          <cell r="B1747" t="str">
            <v>North Lincolnshire</v>
          </cell>
        </row>
        <row r="1748">
          <cell r="B1748" t="str">
            <v>North Somerset</v>
          </cell>
        </row>
        <row r="1749">
          <cell r="B1749" t="str">
            <v>Neath Port Talbot [Castell-nedd Port Talbot GB-CTL]</v>
          </cell>
        </row>
        <row r="1750">
          <cell r="B1750" t="str">
            <v>Newport [Casnewydd GB-CNW]</v>
          </cell>
        </row>
        <row r="1751">
          <cell r="B1751" t="str">
            <v>Pembrokeshire [Sir Benfro GB-BNF]</v>
          </cell>
        </row>
        <row r="1752">
          <cell r="B1752" t="str">
            <v>Plymouth</v>
          </cell>
        </row>
        <row r="1753">
          <cell r="B1753" t="str">
            <v>Poole</v>
          </cell>
        </row>
        <row r="1754">
          <cell r="B1754" t="str">
            <v>Portsmouth</v>
          </cell>
        </row>
        <row r="1755">
          <cell r="B1755" t="str">
            <v>Powys</v>
          </cell>
        </row>
        <row r="1756">
          <cell r="B1756" t="str">
            <v>Peterborough</v>
          </cell>
        </row>
        <row r="1757">
          <cell r="B1757" t="str">
            <v>Redcar and Cleveland</v>
          </cell>
        </row>
        <row r="1758">
          <cell r="B1758" t="str">
            <v>Rhondda, Cynon, Taff [Rhondda, Cynon,Taf]</v>
          </cell>
        </row>
        <row r="1759">
          <cell r="B1759" t="str">
            <v>Reading</v>
          </cell>
        </row>
        <row r="1760">
          <cell r="B1760" t="str">
            <v>Rutland</v>
          </cell>
        </row>
        <row r="1761">
          <cell r="B1761" t="str">
            <v>South Gloucestershire</v>
          </cell>
        </row>
        <row r="1762">
          <cell r="B1762" t="str">
            <v>Shropshire</v>
          </cell>
        </row>
        <row r="1763">
          <cell r="B1763" t="str">
            <v>Slough</v>
          </cell>
        </row>
        <row r="1764">
          <cell r="B1764" t="str">
            <v>Southend-on-Sea</v>
          </cell>
        </row>
        <row r="1765">
          <cell r="B1765" t="str">
            <v>Stoke-on-Trent</v>
          </cell>
        </row>
        <row r="1766">
          <cell r="B1766" t="str">
            <v>Southampton</v>
          </cell>
        </row>
        <row r="1767">
          <cell r="B1767" t="str">
            <v>Stockton-on-Tees</v>
          </cell>
        </row>
        <row r="1768">
          <cell r="B1768" t="str">
            <v>Swansea [Abertawe GB-ATA]</v>
          </cell>
        </row>
        <row r="1769">
          <cell r="B1769" t="str">
            <v>Swindon</v>
          </cell>
        </row>
        <row r="1770">
          <cell r="B1770" t="str">
            <v>Telford and Wrekin</v>
          </cell>
        </row>
        <row r="1771">
          <cell r="B1771" t="str">
            <v>Thurrock</v>
          </cell>
        </row>
        <row r="1772">
          <cell r="B1772" t="str">
            <v>Torbay</v>
          </cell>
        </row>
        <row r="1773">
          <cell r="B1773" t="str">
            <v>Torfaen [Tor-faen]</v>
          </cell>
        </row>
        <row r="1774">
          <cell r="B1774" t="str">
            <v>Vale of Glamorgan, The [Bro Morgannwg GB-BMG]</v>
          </cell>
        </row>
        <row r="1775">
          <cell r="B1775" t="str">
            <v>West Berkshire</v>
          </cell>
        </row>
        <row r="1776">
          <cell r="B1776" t="str">
            <v>Wiltshire</v>
          </cell>
        </row>
        <row r="1777">
          <cell r="B1777" t="str">
            <v>Windsor and Maidenhead</v>
          </cell>
        </row>
        <row r="1778">
          <cell r="B1778" t="str">
            <v>Wokingham</v>
          </cell>
        </row>
        <row r="1779">
          <cell r="B1779" t="str">
            <v>Warrington</v>
          </cell>
        </row>
        <row r="1780">
          <cell r="B1780" t="str">
            <v>Wrexham [Wrecsam GB-WRC]</v>
          </cell>
        </row>
        <row r="1781">
          <cell r="B1781" t="str">
            <v>York</v>
          </cell>
        </row>
        <row r="1782">
          <cell r="B1782" t="str">
            <v>Birmingham</v>
          </cell>
        </row>
        <row r="1783">
          <cell r="B1783" t="str">
            <v>Barnsley</v>
          </cell>
        </row>
        <row r="1784">
          <cell r="B1784" t="str">
            <v>Bolton</v>
          </cell>
        </row>
        <row r="1785">
          <cell r="B1785" t="str">
            <v>Bradford</v>
          </cell>
        </row>
        <row r="1786">
          <cell r="B1786" t="str">
            <v>Bury</v>
          </cell>
        </row>
        <row r="1787">
          <cell r="B1787" t="str">
            <v>Calderdale</v>
          </cell>
        </row>
        <row r="1788">
          <cell r="B1788" t="str">
            <v>Coventry</v>
          </cell>
        </row>
        <row r="1789">
          <cell r="B1789" t="str">
            <v>Doncaster</v>
          </cell>
        </row>
        <row r="1790">
          <cell r="B1790" t="str">
            <v>Dudley</v>
          </cell>
        </row>
        <row r="1791">
          <cell r="B1791" t="str">
            <v>Gateshead</v>
          </cell>
        </row>
        <row r="1792">
          <cell r="B1792" t="str">
            <v>Kirklees</v>
          </cell>
        </row>
        <row r="1793">
          <cell r="B1793" t="str">
            <v>Knowsley</v>
          </cell>
        </row>
        <row r="1794">
          <cell r="B1794" t="str">
            <v>Leeds</v>
          </cell>
        </row>
        <row r="1795">
          <cell r="B1795" t="str">
            <v>Liverpool</v>
          </cell>
        </row>
        <row r="1796">
          <cell r="B1796" t="str">
            <v>Manchester</v>
          </cell>
        </row>
        <row r="1797">
          <cell r="B1797" t="str">
            <v>Newcastle upon Tyne</v>
          </cell>
        </row>
        <row r="1798">
          <cell r="B1798" t="str">
            <v>North Tyneside</v>
          </cell>
        </row>
        <row r="1799">
          <cell r="B1799" t="str">
            <v>Oldham</v>
          </cell>
        </row>
        <row r="1800">
          <cell r="B1800" t="str">
            <v>Rochdale</v>
          </cell>
        </row>
        <row r="1801">
          <cell r="B1801" t="str">
            <v>Rotherham</v>
          </cell>
        </row>
        <row r="1802">
          <cell r="B1802" t="str">
            <v>Sandwell</v>
          </cell>
        </row>
        <row r="1803">
          <cell r="B1803" t="str">
            <v>Sefton</v>
          </cell>
        </row>
        <row r="1804">
          <cell r="B1804" t="str">
            <v>Sheffield</v>
          </cell>
        </row>
        <row r="1805">
          <cell r="B1805" t="str">
            <v>St. Helens</v>
          </cell>
        </row>
        <row r="1806">
          <cell r="B1806" t="str">
            <v>Stockport</v>
          </cell>
        </row>
        <row r="1807">
          <cell r="B1807" t="str">
            <v>Salford</v>
          </cell>
        </row>
        <row r="1808">
          <cell r="B1808" t="str">
            <v>Sunderland</v>
          </cell>
        </row>
        <row r="1809">
          <cell r="B1809" t="str">
            <v>Solihull</v>
          </cell>
        </row>
        <row r="1810">
          <cell r="B1810" t="str">
            <v>South Tyneside</v>
          </cell>
        </row>
        <row r="1811">
          <cell r="B1811" t="str">
            <v>Tameside</v>
          </cell>
        </row>
        <row r="1812">
          <cell r="B1812" t="str">
            <v>Trafford</v>
          </cell>
        </row>
        <row r="1813">
          <cell r="B1813" t="str">
            <v>Wigan</v>
          </cell>
        </row>
        <row r="1814">
          <cell r="B1814" t="str">
            <v>Wakefield</v>
          </cell>
        </row>
        <row r="1815">
          <cell r="B1815" t="str">
            <v>Walsall</v>
          </cell>
        </row>
        <row r="1816">
          <cell r="B1816" t="str">
            <v>Wolverhampton</v>
          </cell>
        </row>
        <row r="1817">
          <cell r="B1817" t="str">
            <v>Wirral</v>
          </cell>
        </row>
        <row r="1818">
          <cell r="B1818" t="str">
            <v>Barking and Dagenham</v>
          </cell>
        </row>
        <row r="1819">
          <cell r="B1819" t="str">
            <v>Brent</v>
          </cell>
        </row>
        <row r="1820">
          <cell r="B1820" t="str">
            <v>Bexley</v>
          </cell>
        </row>
        <row r="1821">
          <cell r="B1821" t="str">
            <v>Barnet</v>
          </cell>
        </row>
        <row r="1822">
          <cell r="B1822" t="str">
            <v>Bromley</v>
          </cell>
        </row>
        <row r="1823">
          <cell r="B1823" t="str">
            <v>Camden</v>
          </cell>
        </row>
        <row r="1824">
          <cell r="B1824" t="str">
            <v>Croydon</v>
          </cell>
        </row>
        <row r="1825">
          <cell r="B1825" t="str">
            <v>Ealing</v>
          </cell>
        </row>
        <row r="1826">
          <cell r="B1826" t="str">
            <v>Enfield</v>
          </cell>
        </row>
        <row r="1827">
          <cell r="B1827" t="str">
            <v>Greenwich</v>
          </cell>
        </row>
        <row r="1828">
          <cell r="B1828" t="str">
            <v>Havering</v>
          </cell>
        </row>
        <row r="1829">
          <cell r="B1829" t="str">
            <v>Hackney</v>
          </cell>
        </row>
        <row r="1830">
          <cell r="B1830" t="str">
            <v>Hillingdon</v>
          </cell>
        </row>
        <row r="1831">
          <cell r="B1831" t="str">
            <v>Hammersmith and Fulham</v>
          </cell>
        </row>
        <row r="1832">
          <cell r="B1832" t="str">
            <v>Hounslow</v>
          </cell>
        </row>
        <row r="1833">
          <cell r="B1833" t="str">
            <v>Harrow</v>
          </cell>
        </row>
        <row r="1834">
          <cell r="B1834" t="str">
            <v>Haringey</v>
          </cell>
        </row>
        <row r="1835">
          <cell r="B1835" t="str">
            <v>Islington</v>
          </cell>
        </row>
        <row r="1836">
          <cell r="B1836" t="str">
            <v>Kensington and Chelsea</v>
          </cell>
        </row>
        <row r="1837">
          <cell r="B1837" t="str">
            <v>Kingston upon Thames</v>
          </cell>
        </row>
        <row r="1838">
          <cell r="B1838" t="str">
            <v>Lambeth</v>
          </cell>
        </row>
        <row r="1839">
          <cell r="B1839" t="str">
            <v>Lewisham</v>
          </cell>
        </row>
        <row r="1840">
          <cell r="B1840" t="str">
            <v>Merton</v>
          </cell>
        </row>
        <row r="1841">
          <cell r="B1841" t="str">
            <v>Newham</v>
          </cell>
        </row>
        <row r="1842">
          <cell r="B1842" t="str">
            <v>Redbridge</v>
          </cell>
        </row>
        <row r="1843">
          <cell r="B1843" t="str">
            <v>Richmond upon Thames</v>
          </cell>
        </row>
        <row r="1844">
          <cell r="B1844" t="str">
            <v>Sutton</v>
          </cell>
        </row>
        <row r="1845">
          <cell r="B1845" t="str">
            <v>Southwark</v>
          </cell>
        </row>
        <row r="1846">
          <cell r="B1846" t="str">
            <v>Tower Hamlets</v>
          </cell>
        </row>
        <row r="1847">
          <cell r="B1847" t="str">
            <v>Waltham Forest</v>
          </cell>
        </row>
        <row r="1848">
          <cell r="B1848" t="str">
            <v>Wandsworth</v>
          </cell>
        </row>
        <row r="1849">
          <cell r="B1849" t="str">
            <v>Westminster</v>
          </cell>
        </row>
        <row r="1850">
          <cell r="B1850" t="str">
            <v>London, City of</v>
          </cell>
        </row>
        <row r="1851">
          <cell r="B1851" t="str">
            <v>Saint Andrew</v>
          </cell>
        </row>
        <row r="1852">
          <cell r="B1852" t="str">
            <v>Saint David</v>
          </cell>
        </row>
        <row r="1853">
          <cell r="B1853" t="str">
            <v>Saint George</v>
          </cell>
        </row>
        <row r="1854">
          <cell r="B1854" t="str">
            <v>Saint John</v>
          </cell>
        </row>
        <row r="1855">
          <cell r="B1855" t="str">
            <v>Saint Mark</v>
          </cell>
        </row>
        <row r="1856">
          <cell r="B1856" t="str">
            <v>Saint Patrick</v>
          </cell>
        </row>
        <row r="1857">
          <cell r="B1857" t="str">
            <v>Southern Grenadine Islands</v>
          </cell>
        </row>
        <row r="1858">
          <cell r="B1858" t="str">
            <v>Guria</v>
          </cell>
        </row>
        <row r="1859">
          <cell r="B1859" t="str">
            <v>Imereti</v>
          </cell>
        </row>
        <row r="1860">
          <cell r="B1860" t="str">
            <v>K'akheti</v>
          </cell>
        </row>
        <row r="1861">
          <cell r="B1861" t="str">
            <v>Kvemo Kartli</v>
          </cell>
        </row>
        <row r="1862">
          <cell r="B1862" t="str">
            <v>Mtskheta-Mtianeti</v>
          </cell>
        </row>
        <row r="1863">
          <cell r="B1863" t="str">
            <v>Rach'a-Lechkhumi-Kvemo Svaneti</v>
          </cell>
        </row>
        <row r="1864">
          <cell r="B1864" t="str">
            <v>Samtskhe-Javakheti</v>
          </cell>
        </row>
        <row r="1865">
          <cell r="B1865" t="str">
            <v>Shida Kartli</v>
          </cell>
        </row>
        <row r="1866">
          <cell r="B1866" t="str">
            <v>Samegrelo-Zemo Svaneti</v>
          </cell>
        </row>
        <row r="1867">
          <cell r="B1867" t="str">
            <v>Abkhazia</v>
          </cell>
        </row>
        <row r="1868">
          <cell r="B1868" t="str">
            <v>Ajaria</v>
          </cell>
        </row>
        <row r="1869">
          <cell r="B1869" t="str">
            <v>Tbilisi</v>
          </cell>
        </row>
        <row r="1870">
          <cell r="B1870" t="str">
            <v>Greater Accra</v>
          </cell>
        </row>
        <row r="1871">
          <cell r="B1871" t="str">
            <v>Ahafo</v>
          </cell>
        </row>
        <row r="1872">
          <cell r="B1872" t="str">
            <v>Ashanti</v>
          </cell>
        </row>
        <row r="1873">
          <cell r="B1873" t="str">
            <v>Bono East</v>
          </cell>
        </row>
        <row r="1874">
          <cell r="B1874" t="str">
            <v>Bono</v>
          </cell>
        </row>
        <row r="1875">
          <cell r="B1875" t="str">
            <v>Central</v>
          </cell>
        </row>
        <row r="1876">
          <cell r="B1876" t="str">
            <v>Eastern</v>
          </cell>
        </row>
        <row r="1877">
          <cell r="B1877" t="str">
            <v>North East</v>
          </cell>
        </row>
        <row r="1878">
          <cell r="B1878" t="str">
            <v>Northern</v>
          </cell>
        </row>
        <row r="1879">
          <cell r="B1879" t="str">
            <v>Oti</v>
          </cell>
        </row>
        <row r="1880">
          <cell r="B1880" t="str">
            <v>Savannah</v>
          </cell>
        </row>
        <row r="1881">
          <cell r="B1881" t="str">
            <v>Volta</v>
          </cell>
        </row>
        <row r="1882">
          <cell r="B1882" t="str">
            <v>Upper East</v>
          </cell>
        </row>
        <row r="1883">
          <cell r="B1883" t="str">
            <v>Upper West</v>
          </cell>
        </row>
        <row r="1884">
          <cell r="B1884" t="str">
            <v>Western North</v>
          </cell>
        </row>
        <row r="1885">
          <cell r="B1885" t="str">
            <v>Western</v>
          </cell>
        </row>
        <row r="1886">
          <cell r="B1886" t="str">
            <v>Avannaata Kommunia</v>
          </cell>
        </row>
        <row r="1887">
          <cell r="B1887" t="str">
            <v>Kommune Kujalleq</v>
          </cell>
        </row>
        <row r="1888">
          <cell r="B1888" t="str">
            <v>Qeqqata Kommunia</v>
          </cell>
        </row>
        <row r="1889">
          <cell r="B1889" t="str">
            <v>Kommune Qeqertalik</v>
          </cell>
        </row>
        <row r="1890">
          <cell r="B1890" t="str">
            <v>Kommuneqarfik Sermersooq</v>
          </cell>
        </row>
        <row r="1891">
          <cell r="B1891" t="str">
            <v>Lower River</v>
          </cell>
        </row>
        <row r="1892">
          <cell r="B1892" t="str">
            <v>Central River</v>
          </cell>
        </row>
        <row r="1893">
          <cell r="B1893" t="str">
            <v>North Bank</v>
          </cell>
        </row>
        <row r="1894">
          <cell r="B1894" t="str">
            <v>Upper River</v>
          </cell>
        </row>
        <row r="1895">
          <cell r="B1895" t="str">
            <v>Western</v>
          </cell>
        </row>
        <row r="1896">
          <cell r="B1896" t="str">
            <v>Banjul</v>
          </cell>
        </row>
        <row r="1897">
          <cell r="B1897" t="str">
            <v>Conakry</v>
          </cell>
        </row>
        <row r="1898">
          <cell r="B1898" t="str">
            <v>Boké</v>
          </cell>
        </row>
        <row r="1899">
          <cell r="B1899" t="str">
            <v>Boffa</v>
          </cell>
        </row>
        <row r="1900">
          <cell r="B1900" t="str">
            <v>Boké</v>
          </cell>
        </row>
        <row r="1901">
          <cell r="B1901" t="str">
            <v>Fria</v>
          </cell>
        </row>
        <row r="1902">
          <cell r="B1902" t="str">
            <v>Gaoual</v>
          </cell>
        </row>
        <row r="1903">
          <cell r="B1903" t="str">
            <v>Koundara</v>
          </cell>
        </row>
        <row r="1904">
          <cell r="B1904" t="str">
            <v>Kindia</v>
          </cell>
        </row>
        <row r="1905">
          <cell r="B1905" t="str">
            <v>Coyah</v>
          </cell>
        </row>
        <row r="1906">
          <cell r="B1906" t="str">
            <v>Dubréka</v>
          </cell>
        </row>
        <row r="1907">
          <cell r="B1907" t="str">
            <v>Forécariah</v>
          </cell>
        </row>
        <row r="1908">
          <cell r="B1908" t="str">
            <v>Kindia</v>
          </cell>
        </row>
        <row r="1909">
          <cell r="B1909" t="str">
            <v>Télimélé</v>
          </cell>
        </row>
        <row r="1910">
          <cell r="B1910" t="str">
            <v>Faranah</v>
          </cell>
        </row>
        <row r="1911">
          <cell r="B1911" t="str">
            <v>Dabola</v>
          </cell>
        </row>
        <row r="1912">
          <cell r="B1912" t="str">
            <v>Dinguiraye</v>
          </cell>
        </row>
        <row r="1913">
          <cell r="B1913" t="str">
            <v>Faranah</v>
          </cell>
        </row>
        <row r="1914">
          <cell r="B1914" t="str">
            <v>Kissidougou</v>
          </cell>
        </row>
        <row r="1915">
          <cell r="B1915" t="str">
            <v>Kankan</v>
          </cell>
        </row>
        <row r="1916">
          <cell r="B1916" t="str">
            <v>Kankan</v>
          </cell>
        </row>
        <row r="1917">
          <cell r="B1917" t="str">
            <v>Kérouané</v>
          </cell>
        </row>
        <row r="1918">
          <cell r="B1918" t="str">
            <v>Kouroussa</v>
          </cell>
        </row>
        <row r="1919">
          <cell r="B1919" t="str">
            <v>Mandiana</v>
          </cell>
        </row>
        <row r="1920">
          <cell r="B1920" t="str">
            <v>Siguiri</v>
          </cell>
        </row>
        <row r="1921">
          <cell r="B1921" t="str">
            <v>Labé</v>
          </cell>
        </row>
        <row r="1922">
          <cell r="B1922" t="str">
            <v>Koubia</v>
          </cell>
        </row>
        <row r="1923">
          <cell r="B1923" t="str">
            <v>Labé</v>
          </cell>
        </row>
        <row r="1924">
          <cell r="B1924" t="str">
            <v>Lélouma</v>
          </cell>
        </row>
        <row r="1925">
          <cell r="B1925" t="str">
            <v>Mali</v>
          </cell>
        </row>
        <row r="1926">
          <cell r="B1926" t="str">
            <v>Tougué</v>
          </cell>
        </row>
        <row r="1927">
          <cell r="B1927" t="str">
            <v>Mamou</v>
          </cell>
        </row>
        <row r="1928">
          <cell r="B1928" t="str">
            <v>Dalaba</v>
          </cell>
        </row>
        <row r="1929">
          <cell r="B1929" t="str">
            <v>Mamou</v>
          </cell>
        </row>
        <row r="1930">
          <cell r="B1930" t="str">
            <v>Pita</v>
          </cell>
        </row>
        <row r="1931">
          <cell r="B1931" t="str">
            <v>Nzérékoré</v>
          </cell>
        </row>
        <row r="1932">
          <cell r="B1932" t="str">
            <v>Beyla</v>
          </cell>
        </row>
        <row r="1933">
          <cell r="B1933" t="str">
            <v>Guékédou</v>
          </cell>
        </row>
        <row r="1934">
          <cell r="B1934" t="str">
            <v>Lola</v>
          </cell>
        </row>
        <row r="1935">
          <cell r="B1935" t="str">
            <v>Macenta</v>
          </cell>
        </row>
        <row r="1936">
          <cell r="B1936" t="str">
            <v>Nzérékoré</v>
          </cell>
        </row>
        <row r="1937">
          <cell r="B1937" t="str">
            <v>Yomou</v>
          </cell>
        </row>
        <row r="1938">
          <cell r="B1938" t="str">
            <v>Région Continentale</v>
          </cell>
        </row>
        <row r="1939">
          <cell r="B1939" t="str">
            <v>Região Continental</v>
          </cell>
        </row>
        <row r="1940">
          <cell r="B1940" t="str">
            <v>Región Continental</v>
          </cell>
        </row>
        <row r="1941">
          <cell r="B1941" t="str">
            <v>Centro Sud</v>
          </cell>
        </row>
        <row r="1942">
          <cell r="B1942" t="str">
            <v>Centro Sul</v>
          </cell>
        </row>
        <row r="1943">
          <cell r="B1943" t="str">
            <v>Centro Sur</v>
          </cell>
        </row>
        <row r="1944">
          <cell r="B1944" t="str">
            <v>Kié-Ntem</v>
          </cell>
        </row>
        <row r="1945">
          <cell r="B1945" t="str">
            <v>Kié-Ntem</v>
          </cell>
        </row>
        <row r="1946">
          <cell r="B1946" t="str">
            <v>Kié-Ntem</v>
          </cell>
        </row>
        <row r="1947">
          <cell r="B1947" t="str">
            <v>Littoral</v>
          </cell>
        </row>
        <row r="1948">
          <cell r="B1948" t="str">
            <v>Litoral</v>
          </cell>
        </row>
        <row r="1949">
          <cell r="B1949" t="str">
            <v>Litoral</v>
          </cell>
        </row>
        <row r="1950">
          <cell r="B1950" t="str">
            <v>Wele-Nzas</v>
          </cell>
        </row>
        <row r="1951">
          <cell r="B1951" t="str">
            <v>Wele-Nzas</v>
          </cell>
        </row>
        <row r="1952">
          <cell r="B1952" t="str">
            <v>Wele-Nzas</v>
          </cell>
        </row>
        <row r="1953">
          <cell r="B1953" t="str">
            <v>Région Insulaire</v>
          </cell>
        </row>
        <row r="1954">
          <cell r="B1954" t="str">
            <v>Região Insular</v>
          </cell>
        </row>
        <row r="1955">
          <cell r="B1955" t="str">
            <v>Región Insular</v>
          </cell>
        </row>
        <row r="1956">
          <cell r="B1956" t="str">
            <v>Annobon</v>
          </cell>
        </row>
        <row r="1957">
          <cell r="B1957" t="str">
            <v>Ano Bom</v>
          </cell>
        </row>
        <row r="1958">
          <cell r="B1958" t="str">
            <v>Annobón</v>
          </cell>
        </row>
        <row r="1959">
          <cell r="B1959" t="str">
            <v>Bioko Nord</v>
          </cell>
        </row>
        <row r="1960">
          <cell r="B1960" t="str">
            <v>Bioko Norte</v>
          </cell>
        </row>
        <row r="1961">
          <cell r="B1961" t="str">
            <v>Bioko Norte</v>
          </cell>
        </row>
        <row r="1962">
          <cell r="B1962" t="str">
            <v>Bioko Sud</v>
          </cell>
        </row>
        <row r="1963">
          <cell r="B1963" t="str">
            <v>Bioko Sul</v>
          </cell>
        </row>
        <row r="1964">
          <cell r="B1964" t="str">
            <v>Bioko Sur</v>
          </cell>
        </row>
        <row r="1965">
          <cell r="B1965" t="str">
            <v>Ágion Óros</v>
          </cell>
        </row>
        <row r="1966">
          <cell r="B1966" t="str">
            <v>Anatolikí Makedonía kai Thráki</v>
          </cell>
        </row>
        <row r="1967">
          <cell r="B1967" t="str">
            <v>Kentrikí Makedonía</v>
          </cell>
        </row>
        <row r="1968">
          <cell r="B1968" t="str">
            <v>Dytikí Makedonía</v>
          </cell>
        </row>
        <row r="1969">
          <cell r="B1969" t="str">
            <v>Ípeiros</v>
          </cell>
        </row>
        <row r="1970">
          <cell r="B1970" t="str">
            <v>Thessalía</v>
          </cell>
        </row>
        <row r="1971">
          <cell r="B1971" t="str">
            <v>Ionía Nísia</v>
          </cell>
        </row>
        <row r="1972">
          <cell r="B1972" t="str">
            <v>Dytikí Elláda</v>
          </cell>
        </row>
        <row r="1973">
          <cell r="B1973" t="str">
            <v>Stereá Elláda</v>
          </cell>
        </row>
        <row r="1974">
          <cell r="B1974" t="str">
            <v>Attikí</v>
          </cell>
        </row>
        <row r="1975">
          <cell r="B1975" t="str">
            <v>Pelopónnisos</v>
          </cell>
        </row>
        <row r="1976">
          <cell r="B1976" t="str">
            <v>Vóreio Aigaío</v>
          </cell>
        </row>
        <row r="1977">
          <cell r="B1977" t="str">
            <v>Nótio Aigaío</v>
          </cell>
        </row>
        <row r="1978">
          <cell r="B1978" t="str">
            <v>Kríti</v>
          </cell>
        </row>
        <row r="1979">
          <cell r="B1979" t="str">
            <v>Alta Verapaz</v>
          </cell>
        </row>
        <row r="1980">
          <cell r="B1980" t="str">
            <v>Baja Verapaz</v>
          </cell>
        </row>
        <row r="1981">
          <cell r="B1981" t="str">
            <v>Chimaltenango</v>
          </cell>
        </row>
        <row r="1982">
          <cell r="B1982" t="str">
            <v>Chiquimula</v>
          </cell>
        </row>
        <row r="1983">
          <cell r="B1983" t="str">
            <v>Escuintla</v>
          </cell>
        </row>
        <row r="1984">
          <cell r="B1984" t="str">
            <v>Guatemala</v>
          </cell>
        </row>
        <row r="1985">
          <cell r="B1985" t="str">
            <v>Huehuetenango</v>
          </cell>
        </row>
        <row r="1986">
          <cell r="B1986" t="str">
            <v>Izabal</v>
          </cell>
        </row>
        <row r="1987">
          <cell r="B1987" t="str">
            <v>Jalapa</v>
          </cell>
        </row>
        <row r="1988">
          <cell r="B1988" t="str">
            <v>Jutiapa</v>
          </cell>
        </row>
        <row r="1989">
          <cell r="B1989" t="str">
            <v>Petén</v>
          </cell>
        </row>
        <row r="1990">
          <cell r="B1990" t="str">
            <v>El Progreso</v>
          </cell>
        </row>
        <row r="1991">
          <cell r="B1991" t="str">
            <v>Quiché</v>
          </cell>
        </row>
        <row r="1992">
          <cell r="B1992" t="str">
            <v>Quetzaltenango</v>
          </cell>
        </row>
        <row r="1993">
          <cell r="B1993" t="str">
            <v>Retalhuleu</v>
          </cell>
        </row>
        <row r="1994">
          <cell r="B1994" t="str">
            <v>Sacatepéquez</v>
          </cell>
        </row>
        <row r="1995">
          <cell r="B1995" t="str">
            <v>San Marcos</v>
          </cell>
        </row>
        <row r="1996">
          <cell r="B1996" t="str">
            <v>Sololá</v>
          </cell>
        </row>
        <row r="1997">
          <cell r="B1997" t="str">
            <v>Santa Rosa</v>
          </cell>
        </row>
        <row r="1998">
          <cell r="B1998" t="str">
            <v>Suchitepéquez</v>
          </cell>
        </row>
        <row r="1999">
          <cell r="B1999" t="str">
            <v>Totonicapán</v>
          </cell>
        </row>
        <row r="2000">
          <cell r="B2000" t="str">
            <v>Zacapa</v>
          </cell>
        </row>
        <row r="2001">
          <cell r="B2001" t="str">
            <v>Bissau</v>
          </cell>
        </row>
        <row r="2002">
          <cell r="B2002" t="str">
            <v>Leste</v>
          </cell>
        </row>
        <row r="2003">
          <cell r="B2003" t="str">
            <v>Bafatá</v>
          </cell>
        </row>
        <row r="2004">
          <cell r="B2004" t="str">
            <v>Gabú</v>
          </cell>
        </row>
        <row r="2005">
          <cell r="B2005" t="str">
            <v>Norte</v>
          </cell>
        </row>
        <row r="2006">
          <cell r="B2006" t="str">
            <v>Biombo</v>
          </cell>
        </row>
        <row r="2007">
          <cell r="B2007" t="str">
            <v>Cacheu</v>
          </cell>
        </row>
        <row r="2008">
          <cell r="B2008" t="str">
            <v>Oio</v>
          </cell>
        </row>
        <row r="2009">
          <cell r="B2009" t="str">
            <v>Sul</v>
          </cell>
        </row>
        <row r="2010">
          <cell r="B2010" t="str">
            <v>Bolama</v>
          </cell>
        </row>
        <row r="2011">
          <cell r="B2011" t="str">
            <v>Quinara</v>
          </cell>
        </row>
        <row r="2012">
          <cell r="B2012" t="str">
            <v>Tombali</v>
          </cell>
        </row>
        <row r="2013">
          <cell r="B2013" t="str">
            <v>Barima-Waini</v>
          </cell>
        </row>
        <row r="2014">
          <cell r="B2014" t="str">
            <v>Cuyuni-Mazaruni</v>
          </cell>
        </row>
        <row r="2015">
          <cell r="B2015" t="str">
            <v>Demerara-Mahaica</v>
          </cell>
        </row>
        <row r="2016">
          <cell r="B2016" t="str">
            <v>East Berbice-Corentyne</v>
          </cell>
        </row>
        <row r="2017">
          <cell r="B2017" t="str">
            <v>Essequibo Islands-West Demerara</v>
          </cell>
        </row>
        <row r="2018">
          <cell r="B2018" t="str">
            <v>Mahaica-Berbice</v>
          </cell>
        </row>
        <row r="2019">
          <cell r="B2019" t="str">
            <v>Pomeroon-Supenaam</v>
          </cell>
        </row>
        <row r="2020">
          <cell r="B2020" t="str">
            <v>Potaro-Siparuni</v>
          </cell>
        </row>
        <row r="2021">
          <cell r="B2021" t="str">
            <v>Upper Demerara-Berbice</v>
          </cell>
        </row>
        <row r="2022">
          <cell r="B2022" t="str">
            <v>Upper Takutu-Upper Essequibo</v>
          </cell>
        </row>
        <row r="2023">
          <cell r="B2023" t="str">
            <v>Atlántida</v>
          </cell>
        </row>
        <row r="2024">
          <cell r="B2024" t="str">
            <v>Choluteca</v>
          </cell>
        </row>
        <row r="2025">
          <cell r="B2025" t="str">
            <v>Colón</v>
          </cell>
        </row>
        <row r="2026">
          <cell r="B2026" t="str">
            <v>Comayagua</v>
          </cell>
        </row>
        <row r="2027">
          <cell r="B2027" t="str">
            <v>Copán</v>
          </cell>
        </row>
        <row r="2028">
          <cell r="B2028" t="str">
            <v>Cortés</v>
          </cell>
        </row>
        <row r="2029">
          <cell r="B2029" t="str">
            <v>El Paraíso</v>
          </cell>
        </row>
        <row r="2030">
          <cell r="B2030" t="str">
            <v>Francisco Morazán</v>
          </cell>
        </row>
        <row r="2031">
          <cell r="B2031" t="str">
            <v>Gracias a Dios</v>
          </cell>
        </row>
        <row r="2032">
          <cell r="B2032" t="str">
            <v>Islas de la Bahía</v>
          </cell>
        </row>
        <row r="2033">
          <cell r="B2033" t="str">
            <v>Intibucá</v>
          </cell>
        </row>
        <row r="2034">
          <cell r="B2034" t="str">
            <v>Lempira</v>
          </cell>
        </row>
        <row r="2035">
          <cell r="B2035" t="str">
            <v>La Paz</v>
          </cell>
        </row>
        <row r="2036">
          <cell r="B2036" t="str">
            <v>Ocotepeque</v>
          </cell>
        </row>
        <row r="2037">
          <cell r="B2037" t="str">
            <v>Olancho</v>
          </cell>
        </row>
        <row r="2038">
          <cell r="B2038" t="str">
            <v>Santa Bárbara</v>
          </cell>
        </row>
        <row r="2039">
          <cell r="B2039" t="str">
            <v>Valle</v>
          </cell>
        </row>
        <row r="2040">
          <cell r="B2040" t="str">
            <v>Yoro</v>
          </cell>
        </row>
        <row r="2041">
          <cell r="B2041" t="str">
            <v>Zagrebačka županija</v>
          </cell>
        </row>
        <row r="2042">
          <cell r="B2042" t="str">
            <v>Krapinsko-zagorska županija</v>
          </cell>
        </row>
        <row r="2043">
          <cell r="B2043" t="str">
            <v>Sisačko-moslavačka županija</v>
          </cell>
        </row>
        <row r="2044">
          <cell r="B2044" t="str">
            <v>Karlovačka županija</v>
          </cell>
        </row>
        <row r="2045">
          <cell r="B2045" t="str">
            <v>Varaždinska županija</v>
          </cell>
        </row>
        <row r="2046">
          <cell r="B2046" t="str">
            <v>Koprivničko-križevačka županija</v>
          </cell>
        </row>
        <row r="2047">
          <cell r="B2047" t="str">
            <v>Bjelovarsko-bilogorska županija</v>
          </cell>
        </row>
        <row r="2048">
          <cell r="B2048" t="str">
            <v>Primorsko-goranska županija</v>
          </cell>
        </row>
        <row r="2049">
          <cell r="B2049" t="str">
            <v>Ličko-senjska županija</v>
          </cell>
        </row>
        <row r="2050">
          <cell r="B2050" t="str">
            <v>Virovitičko-podravska županija</v>
          </cell>
        </row>
        <row r="2051">
          <cell r="B2051" t="str">
            <v>Požeško-slavonska županija</v>
          </cell>
        </row>
        <row r="2052">
          <cell r="B2052" t="str">
            <v>Brodsko-posavska županija</v>
          </cell>
        </row>
        <row r="2053">
          <cell r="B2053" t="str">
            <v>Zadarska županija</v>
          </cell>
        </row>
        <row r="2054">
          <cell r="B2054" t="str">
            <v>Osječko-baranjska županija</v>
          </cell>
        </row>
        <row r="2055">
          <cell r="B2055" t="str">
            <v>Šibensko-kninska županija</v>
          </cell>
        </row>
        <row r="2056">
          <cell r="B2056" t="str">
            <v>Vukovarsko-srijemska županija</v>
          </cell>
        </row>
        <row r="2057">
          <cell r="B2057" t="str">
            <v>Splitsko-dalmatinska županija</v>
          </cell>
        </row>
        <row r="2058">
          <cell r="B2058" t="str">
            <v>Istarska županija</v>
          </cell>
        </row>
        <row r="2059">
          <cell r="B2059" t="str">
            <v>Dubrovačko-neretvanska županija</v>
          </cell>
        </row>
        <row r="2060">
          <cell r="B2060" t="str">
            <v>Međimurska županija</v>
          </cell>
        </row>
        <row r="2061">
          <cell r="B2061" t="str">
            <v>Grad Zagreb</v>
          </cell>
        </row>
        <row r="2062">
          <cell r="B2062" t="str">
            <v>Artibonite</v>
          </cell>
        </row>
        <row r="2063">
          <cell r="B2063" t="str">
            <v>Latibonit</v>
          </cell>
        </row>
        <row r="2064">
          <cell r="B2064" t="str">
            <v>Centre</v>
          </cell>
        </row>
        <row r="2065">
          <cell r="B2065" t="str">
            <v>Sant</v>
          </cell>
        </row>
        <row r="2066">
          <cell r="B2066" t="str">
            <v>Grande’Anse</v>
          </cell>
        </row>
        <row r="2067">
          <cell r="B2067" t="str">
            <v>Grandans</v>
          </cell>
        </row>
        <row r="2068">
          <cell r="B2068" t="str">
            <v>Nord</v>
          </cell>
        </row>
        <row r="2069">
          <cell r="B2069" t="str">
            <v>Nò</v>
          </cell>
        </row>
        <row r="2070">
          <cell r="B2070" t="str">
            <v>Nord-Est</v>
          </cell>
        </row>
        <row r="2071">
          <cell r="B2071" t="str">
            <v>Nòdès</v>
          </cell>
        </row>
        <row r="2072">
          <cell r="B2072" t="str">
            <v>Nippes</v>
          </cell>
        </row>
        <row r="2073">
          <cell r="B2073" t="str">
            <v>Nip</v>
          </cell>
        </row>
        <row r="2074">
          <cell r="B2074" t="str">
            <v>Nord-Ouest</v>
          </cell>
        </row>
        <row r="2075">
          <cell r="B2075" t="str">
            <v>Nòdwès</v>
          </cell>
        </row>
        <row r="2076">
          <cell r="B2076" t="str">
            <v>Ouest</v>
          </cell>
        </row>
        <row r="2077">
          <cell r="B2077" t="str">
            <v>Lwès</v>
          </cell>
        </row>
        <row r="2078">
          <cell r="B2078" t="str">
            <v>Sud</v>
          </cell>
        </row>
        <row r="2079">
          <cell r="B2079" t="str">
            <v>Sid</v>
          </cell>
        </row>
        <row r="2080">
          <cell r="B2080" t="str">
            <v>Sud-Est</v>
          </cell>
        </row>
        <row r="2081">
          <cell r="B2081" t="str">
            <v>Sidès</v>
          </cell>
        </row>
        <row r="2082">
          <cell r="B2082" t="str">
            <v>Baranya</v>
          </cell>
        </row>
        <row r="2083">
          <cell r="B2083" t="str">
            <v>Békés</v>
          </cell>
        </row>
        <row r="2084">
          <cell r="B2084" t="str">
            <v>Bács-Kiskun</v>
          </cell>
        </row>
        <row r="2085">
          <cell r="B2085" t="str">
            <v>Borsod-Abaúj-Zemplén</v>
          </cell>
        </row>
        <row r="2086">
          <cell r="B2086" t="str">
            <v>Csongrád</v>
          </cell>
        </row>
        <row r="2087">
          <cell r="B2087" t="str">
            <v>Fejér</v>
          </cell>
        </row>
        <row r="2088">
          <cell r="B2088" t="str">
            <v>Győr-Moson-Sopron</v>
          </cell>
        </row>
        <row r="2089">
          <cell r="B2089" t="str">
            <v>Hajdú-Bihar</v>
          </cell>
        </row>
        <row r="2090">
          <cell r="B2090" t="str">
            <v>Heves</v>
          </cell>
        </row>
        <row r="2091">
          <cell r="B2091" t="str">
            <v>Jász-Nagykun-Szolnok</v>
          </cell>
        </row>
        <row r="2092">
          <cell r="B2092" t="str">
            <v>Komárom-Esztergom</v>
          </cell>
        </row>
        <row r="2093">
          <cell r="B2093" t="str">
            <v>Nógrád</v>
          </cell>
        </row>
        <row r="2094">
          <cell r="B2094" t="str">
            <v>Pest</v>
          </cell>
        </row>
        <row r="2095">
          <cell r="B2095" t="str">
            <v>Somogy</v>
          </cell>
        </row>
        <row r="2096">
          <cell r="B2096" t="str">
            <v>Szabolcs-Szatmár-Bereg</v>
          </cell>
        </row>
        <row r="2097">
          <cell r="B2097" t="str">
            <v>Tolna</v>
          </cell>
        </row>
        <row r="2098">
          <cell r="B2098" t="str">
            <v>Vas</v>
          </cell>
        </row>
        <row r="2099">
          <cell r="B2099" t="str">
            <v>Veszprém</v>
          </cell>
        </row>
        <row r="2100">
          <cell r="B2100" t="str">
            <v>Zala</v>
          </cell>
        </row>
        <row r="2101">
          <cell r="B2101" t="str">
            <v>Békéscsaba</v>
          </cell>
        </row>
        <row r="2102">
          <cell r="B2102" t="str">
            <v>Debrecen</v>
          </cell>
        </row>
        <row r="2103">
          <cell r="B2103" t="str">
            <v>Dunaújváros</v>
          </cell>
        </row>
        <row r="2104">
          <cell r="B2104" t="str">
            <v>Eger</v>
          </cell>
        </row>
        <row r="2105">
          <cell r="B2105" t="str">
            <v>Érd</v>
          </cell>
        </row>
        <row r="2106">
          <cell r="B2106" t="str">
            <v>Győr</v>
          </cell>
        </row>
        <row r="2107">
          <cell r="B2107" t="str">
            <v>Hódmezővásárhely</v>
          </cell>
        </row>
        <row r="2108">
          <cell r="B2108" t="str">
            <v>Kecskemét</v>
          </cell>
        </row>
        <row r="2109">
          <cell r="B2109" t="str">
            <v>Kaposvár</v>
          </cell>
        </row>
        <row r="2110">
          <cell r="B2110" t="str">
            <v>Miskolc</v>
          </cell>
        </row>
        <row r="2111">
          <cell r="B2111" t="str">
            <v>Nagykanizsa</v>
          </cell>
        </row>
        <row r="2112">
          <cell r="B2112" t="str">
            <v>Nyíregyháza</v>
          </cell>
        </row>
        <row r="2113">
          <cell r="B2113" t="str">
            <v>Pécs</v>
          </cell>
        </row>
        <row r="2114">
          <cell r="B2114" t="str">
            <v>Szeged</v>
          </cell>
        </row>
        <row r="2115">
          <cell r="B2115" t="str">
            <v>Székesfehérvár</v>
          </cell>
        </row>
        <row r="2116">
          <cell r="B2116" t="str">
            <v>Szombathely</v>
          </cell>
        </row>
        <row r="2117">
          <cell r="B2117" t="str">
            <v>Szolnok</v>
          </cell>
        </row>
        <row r="2118">
          <cell r="B2118" t="str">
            <v>Sopron</v>
          </cell>
        </row>
        <row r="2119">
          <cell r="B2119" t="str">
            <v>Szekszárd</v>
          </cell>
        </row>
        <row r="2120">
          <cell r="B2120" t="str">
            <v>Salgótarján</v>
          </cell>
        </row>
        <row r="2121">
          <cell r="B2121" t="str">
            <v>Tatabánya</v>
          </cell>
        </row>
        <row r="2122">
          <cell r="B2122" t="str">
            <v>Veszprém</v>
          </cell>
        </row>
        <row r="2123">
          <cell r="B2123" t="str">
            <v>Zalaegerszeg</v>
          </cell>
        </row>
        <row r="2124">
          <cell r="B2124" t="str">
            <v>Budapest</v>
          </cell>
        </row>
        <row r="2125">
          <cell r="B2125" t="str">
            <v>Jawa</v>
          </cell>
        </row>
        <row r="2126">
          <cell r="B2126" t="str">
            <v>Banten</v>
          </cell>
        </row>
        <row r="2127">
          <cell r="B2127" t="str">
            <v>Jawa Barat</v>
          </cell>
        </row>
        <row r="2128">
          <cell r="B2128" t="str">
            <v>Jawa Timur</v>
          </cell>
        </row>
        <row r="2129">
          <cell r="B2129" t="str">
            <v>Jawa Tengah</v>
          </cell>
        </row>
        <row r="2130">
          <cell r="B2130" t="str">
            <v>Yogyakarta</v>
          </cell>
        </row>
        <row r="2131">
          <cell r="B2131" t="str">
            <v>Jakarta Raya</v>
          </cell>
        </row>
        <row r="2132">
          <cell r="B2132" t="str">
            <v>Kalimantan</v>
          </cell>
        </row>
        <row r="2133">
          <cell r="B2133" t="str">
            <v>Kalimantan Barat</v>
          </cell>
        </row>
        <row r="2134">
          <cell r="B2134" t="str">
            <v>Kalimantan Timur</v>
          </cell>
        </row>
        <row r="2135">
          <cell r="B2135" t="str">
            <v>Kalimantan Selatan</v>
          </cell>
        </row>
        <row r="2136">
          <cell r="B2136" t="str">
            <v>Kalimantan Tengah</v>
          </cell>
        </row>
        <row r="2137">
          <cell r="B2137" t="str">
            <v>Kalimantan Utara</v>
          </cell>
        </row>
        <row r="2138">
          <cell r="B2138" t="str">
            <v>Maluku</v>
          </cell>
        </row>
        <row r="2139">
          <cell r="B2139" t="str">
            <v>Maluku</v>
          </cell>
        </row>
        <row r="2140">
          <cell r="B2140" t="str">
            <v>Maluku Utara</v>
          </cell>
        </row>
        <row r="2141">
          <cell r="B2141" t="str">
            <v>Nusa Tenggara</v>
          </cell>
        </row>
        <row r="2142">
          <cell r="B2142" t="str">
            <v>Bali</v>
          </cell>
        </row>
        <row r="2143">
          <cell r="B2143" t="str">
            <v>Nusa Tenggara Barat</v>
          </cell>
        </row>
        <row r="2144">
          <cell r="B2144" t="str">
            <v>Nusa Tenggara Timur</v>
          </cell>
        </row>
        <row r="2145">
          <cell r="B2145" t="str">
            <v>Papua</v>
          </cell>
        </row>
        <row r="2146">
          <cell r="B2146" t="str">
            <v>Papua</v>
          </cell>
        </row>
        <row r="2147">
          <cell r="B2147" t="str">
            <v>Papua Barat</v>
          </cell>
        </row>
        <row r="2148">
          <cell r="B2148" t="str">
            <v>Sulawesi</v>
          </cell>
        </row>
        <row r="2149">
          <cell r="B2149" t="str">
            <v>Gorontalo</v>
          </cell>
        </row>
        <row r="2150">
          <cell r="B2150" t="str">
            <v>Sulawesi Utara</v>
          </cell>
        </row>
        <row r="2151">
          <cell r="B2151" t="str">
            <v>Sulawesi Tenggara</v>
          </cell>
        </row>
        <row r="2152">
          <cell r="B2152" t="str">
            <v>Sulawesi Selatan</v>
          </cell>
        </row>
        <row r="2153">
          <cell r="B2153" t="str">
            <v>Sulawesi Barat</v>
          </cell>
        </row>
        <row r="2154">
          <cell r="B2154" t="str">
            <v>Sulawesi Tengah</v>
          </cell>
        </row>
        <row r="2155">
          <cell r="B2155" t="str">
            <v>Sumatera</v>
          </cell>
        </row>
        <row r="2156">
          <cell r="B2156" t="str">
            <v>Aceh</v>
          </cell>
        </row>
        <row r="2157">
          <cell r="B2157" t="str">
            <v>Kepulauan Bangka Belitung</v>
          </cell>
        </row>
        <row r="2158">
          <cell r="B2158" t="str">
            <v>Bengkulu</v>
          </cell>
        </row>
        <row r="2159">
          <cell r="B2159" t="str">
            <v>Jambi</v>
          </cell>
        </row>
        <row r="2160">
          <cell r="B2160" t="str">
            <v>Kepulauan Riau</v>
          </cell>
        </row>
        <row r="2161">
          <cell r="B2161" t="str">
            <v>Lampung</v>
          </cell>
        </row>
        <row r="2162">
          <cell r="B2162" t="str">
            <v>Riau</v>
          </cell>
        </row>
        <row r="2163">
          <cell r="B2163" t="str">
            <v>Sumatera Barat</v>
          </cell>
        </row>
        <row r="2164">
          <cell r="B2164" t="str">
            <v>Sumatera Selatan</v>
          </cell>
        </row>
        <row r="2165">
          <cell r="B2165" t="str">
            <v>Sumatera Utara</v>
          </cell>
        </row>
        <row r="2166">
          <cell r="B2166" t="str">
            <v>Connaught</v>
          </cell>
        </row>
        <row r="2167">
          <cell r="B2167" t="str">
            <v>Connacht</v>
          </cell>
        </row>
        <row r="2168">
          <cell r="B2168" t="str">
            <v>Galway</v>
          </cell>
        </row>
        <row r="2169">
          <cell r="B2169" t="str">
            <v>Gaillimh</v>
          </cell>
        </row>
        <row r="2170">
          <cell r="B2170" t="str">
            <v>Leitrim</v>
          </cell>
        </row>
        <row r="2171">
          <cell r="B2171" t="str">
            <v>Liatroim</v>
          </cell>
        </row>
        <row r="2172">
          <cell r="B2172" t="str">
            <v>Mayo</v>
          </cell>
        </row>
        <row r="2173">
          <cell r="B2173" t="str">
            <v>Maigh Eo</v>
          </cell>
        </row>
        <row r="2174">
          <cell r="B2174" t="str">
            <v>Roscommon</v>
          </cell>
        </row>
        <row r="2175">
          <cell r="B2175" t="str">
            <v>Ros Comáin</v>
          </cell>
        </row>
        <row r="2176">
          <cell r="B2176" t="str">
            <v>Sligo</v>
          </cell>
        </row>
        <row r="2177">
          <cell r="B2177" t="str">
            <v>Sligeach</v>
          </cell>
        </row>
        <row r="2178">
          <cell r="B2178" t="str">
            <v>Leinster</v>
          </cell>
        </row>
        <row r="2179">
          <cell r="B2179" t="str">
            <v>Laighin</v>
          </cell>
        </row>
        <row r="2180">
          <cell r="B2180" t="str">
            <v>Carlow</v>
          </cell>
        </row>
        <row r="2181">
          <cell r="B2181" t="str">
            <v>Ceatharlach</v>
          </cell>
        </row>
        <row r="2182">
          <cell r="B2182" t="str">
            <v>Dublin</v>
          </cell>
        </row>
        <row r="2183">
          <cell r="B2183" t="str">
            <v>Baile Átha Cliath</v>
          </cell>
        </row>
        <row r="2184">
          <cell r="B2184" t="str">
            <v>Kildare</v>
          </cell>
        </row>
        <row r="2185">
          <cell r="B2185" t="str">
            <v>Cill Dara</v>
          </cell>
        </row>
        <row r="2186">
          <cell r="B2186" t="str">
            <v>Kilkenny</v>
          </cell>
        </row>
        <row r="2187">
          <cell r="B2187" t="str">
            <v>Cill Chainnigh</v>
          </cell>
        </row>
        <row r="2188">
          <cell r="B2188" t="str">
            <v>Longford</v>
          </cell>
        </row>
        <row r="2189">
          <cell r="B2189" t="str">
            <v>An Longfort</v>
          </cell>
        </row>
        <row r="2190">
          <cell r="B2190" t="str">
            <v>Louth</v>
          </cell>
        </row>
        <row r="2191">
          <cell r="B2191" t="str">
            <v>Lú</v>
          </cell>
        </row>
        <row r="2192">
          <cell r="B2192" t="str">
            <v>Laois</v>
          </cell>
        </row>
        <row r="2193">
          <cell r="B2193" t="str">
            <v>Laois</v>
          </cell>
        </row>
        <row r="2194">
          <cell r="B2194" t="str">
            <v>Meath</v>
          </cell>
        </row>
        <row r="2195">
          <cell r="B2195" t="str">
            <v>An Mhí</v>
          </cell>
        </row>
        <row r="2196">
          <cell r="B2196" t="str">
            <v>Offaly</v>
          </cell>
        </row>
        <row r="2197">
          <cell r="B2197" t="str">
            <v>Uíbh Fhailí</v>
          </cell>
        </row>
        <row r="2198">
          <cell r="B2198" t="str">
            <v>Westmeath</v>
          </cell>
        </row>
        <row r="2199">
          <cell r="B2199" t="str">
            <v>An Iarmhí</v>
          </cell>
        </row>
        <row r="2200">
          <cell r="B2200" t="str">
            <v>Wicklow</v>
          </cell>
        </row>
        <row r="2201">
          <cell r="B2201" t="str">
            <v>Cill Mhantáin</v>
          </cell>
        </row>
        <row r="2202">
          <cell r="B2202" t="str">
            <v>Wexford</v>
          </cell>
        </row>
        <row r="2203">
          <cell r="B2203" t="str">
            <v>Loch Garman</v>
          </cell>
        </row>
        <row r="2204">
          <cell r="B2204" t="str">
            <v>Munster</v>
          </cell>
        </row>
        <row r="2205">
          <cell r="B2205" t="str">
            <v>An Mhumhain</v>
          </cell>
        </row>
        <row r="2206">
          <cell r="B2206" t="str">
            <v>Clare</v>
          </cell>
        </row>
        <row r="2207">
          <cell r="B2207" t="str">
            <v>An Clár</v>
          </cell>
        </row>
        <row r="2208">
          <cell r="B2208" t="str">
            <v>Cork</v>
          </cell>
        </row>
        <row r="2209">
          <cell r="B2209" t="str">
            <v>Corcaigh</v>
          </cell>
        </row>
        <row r="2210">
          <cell r="B2210" t="str">
            <v>Kerry</v>
          </cell>
        </row>
        <row r="2211">
          <cell r="B2211" t="str">
            <v>Ciarraí</v>
          </cell>
        </row>
        <row r="2212">
          <cell r="B2212" t="str">
            <v>Limerick</v>
          </cell>
        </row>
        <row r="2213">
          <cell r="B2213" t="str">
            <v>Luimneach</v>
          </cell>
        </row>
        <row r="2214">
          <cell r="B2214" t="str">
            <v>Tipperary</v>
          </cell>
        </row>
        <row r="2215">
          <cell r="B2215" t="str">
            <v>Tiobraid Árann</v>
          </cell>
        </row>
        <row r="2216">
          <cell r="B2216" t="str">
            <v>Waterford</v>
          </cell>
        </row>
        <row r="2217">
          <cell r="B2217" t="str">
            <v>Port Láirge</v>
          </cell>
        </row>
        <row r="2218">
          <cell r="B2218" t="str">
            <v>Ulster</v>
          </cell>
        </row>
        <row r="2219">
          <cell r="B2219" t="str">
            <v>Ulaidh</v>
          </cell>
        </row>
        <row r="2220">
          <cell r="B2220" t="str">
            <v>Cavan</v>
          </cell>
        </row>
        <row r="2221">
          <cell r="B2221" t="str">
            <v>An Cabhán</v>
          </cell>
        </row>
        <row r="2222">
          <cell r="B2222" t="str">
            <v>Donegal</v>
          </cell>
        </row>
        <row r="2223">
          <cell r="B2223" t="str">
            <v>Dún na nGall</v>
          </cell>
        </row>
        <row r="2224">
          <cell r="B2224" t="str">
            <v>Monaghan</v>
          </cell>
        </row>
        <row r="2225">
          <cell r="B2225" t="str">
            <v>Muineachán</v>
          </cell>
        </row>
        <row r="2226">
          <cell r="B2226" t="str">
            <v>Al Janūbī</v>
          </cell>
        </row>
        <row r="2227">
          <cell r="B2227" t="str">
            <v>HaDarom</v>
          </cell>
        </row>
        <row r="2228">
          <cell r="B2228" t="str">
            <v>Ḩayfā</v>
          </cell>
        </row>
        <row r="2229">
          <cell r="B2229" t="str">
            <v>H̱efa</v>
          </cell>
        </row>
        <row r="2230">
          <cell r="B2230" t="str">
            <v>Al Quds</v>
          </cell>
        </row>
        <row r="2231">
          <cell r="B2231" t="str">
            <v>Yerushalayim</v>
          </cell>
        </row>
        <row r="2232">
          <cell r="B2232" t="str">
            <v>Al Awsaţ</v>
          </cell>
        </row>
        <row r="2233">
          <cell r="B2233" t="str">
            <v>HaMerkaz</v>
          </cell>
        </row>
        <row r="2234">
          <cell r="B2234" t="str">
            <v>Tall Abīb</v>
          </cell>
        </row>
        <row r="2235">
          <cell r="B2235" t="str">
            <v>Tel Aviv</v>
          </cell>
        </row>
        <row r="2236">
          <cell r="B2236" t="str">
            <v>Ash Shamālī</v>
          </cell>
        </row>
        <row r="2237">
          <cell r="B2237" t="str">
            <v>HaTsafon</v>
          </cell>
        </row>
        <row r="2238">
          <cell r="B2238" t="str">
            <v>Andaman and Nicobar Islands</v>
          </cell>
        </row>
        <row r="2239">
          <cell r="B2239" t="str">
            <v>Chandīgarh</v>
          </cell>
        </row>
        <row r="2240">
          <cell r="B2240" t="str">
            <v>Dādra and Nagar Haveli and Damān and Diu</v>
          </cell>
        </row>
        <row r="2241">
          <cell r="B2241" t="str">
            <v>Delhi</v>
          </cell>
        </row>
        <row r="2242">
          <cell r="B2242" t="str">
            <v>Jammu and Kashmīr</v>
          </cell>
        </row>
        <row r="2243">
          <cell r="B2243" t="str">
            <v>Ladākh</v>
          </cell>
        </row>
        <row r="2244">
          <cell r="B2244" t="str">
            <v>Lakshadweep</v>
          </cell>
        </row>
        <row r="2245">
          <cell r="B2245" t="str">
            <v>Puducherry</v>
          </cell>
        </row>
        <row r="2246">
          <cell r="B2246" t="str">
            <v>Andhra Pradesh</v>
          </cell>
        </row>
        <row r="2247">
          <cell r="B2247" t="str">
            <v>Arunāchal Pradesh</v>
          </cell>
        </row>
        <row r="2248">
          <cell r="B2248" t="str">
            <v>Assam</v>
          </cell>
        </row>
        <row r="2249">
          <cell r="B2249" t="str">
            <v>Bihār</v>
          </cell>
        </row>
        <row r="2250">
          <cell r="B2250" t="str">
            <v>Chhattīsgarh</v>
          </cell>
        </row>
        <row r="2251">
          <cell r="B2251" t="str">
            <v>Goa</v>
          </cell>
        </row>
        <row r="2252">
          <cell r="B2252" t="str">
            <v>Gujarāt</v>
          </cell>
        </row>
        <row r="2253">
          <cell r="B2253" t="str">
            <v>Himāchal Pradesh</v>
          </cell>
        </row>
        <row r="2254">
          <cell r="B2254" t="str">
            <v>Haryāna</v>
          </cell>
        </row>
        <row r="2255">
          <cell r="B2255" t="str">
            <v>Jhārkhand</v>
          </cell>
        </row>
        <row r="2256">
          <cell r="B2256" t="str">
            <v>Karnātaka</v>
          </cell>
        </row>
        <row r="2257">
          <cell r="B2257" t="str">
            <v>Kerala</v>
          </cell>
        </row>
        <row r="2258">
          <cell r="B2258" t="str">
            <v>Mahārāshtra</v>
          </cell>
        </row>
        <row r="2259">
          <cell r="B2259" t="str">
            <v>Meghālaya</v>
          </cell>
        </row>
        <row r="2260">
          <cell r="B2260" t="str">
            <v>Manipur</v>
          </cell>
        </row>
        <row r="2261">
          <cell r="B2261" t="str">
            <v>Madhya Pradesh</v>
          </cell>
        </row>
        <row r="2262">
          <cell r="B2262" t="str">
            <v>Mizoram</v>
          </cell>
        </row>
        <row r="2263">
          <cell r="B2263" t="str">
            <v>Nāgāland</v>
          </cell>
        </row>
        <row r="2264">
          <cell r="B2264" t="str">
            <v>Odisha</v>
          </cell>
        </row>
        <row r="2265">
          <cell r="B2265" t="str">
            <v>Punjab</v>
          </cell>
        </row>
        <row r="2266">
          <cell r="B2266" t="str">
            <v>Rājasthān</v>
          </cell>
        </row>
        <row r="2267">
          <cell r="B2267" t="str">
            <v>Sikkim</v>
          </cell>
        </row>
        <row r="2268">
          <cell r="B2268" t="str">
            <v>Telangāna</v>
          </cell>
        </row>
        <row r="2269">
          <cell r="B2269" t="str">
            <v>Tamil Nādu</v>
          </cell>
        </row>
        <row r="2270">
          <cell r="B2270" t="str">
            <v>Tripura</v>
          </cell>
        </row>
        <row r="2271">
          <cell r="B2271" t="str">
            <v>Uttar Pradesh</v>
          </cell>
        </row>
        <row r="2272">
          <cell r="B2272" t="str">
            <v>Uttarākhand</v>
          </cell>
        </row>
        <row r="2273">
          <cell r="B2273" t="str">
            <v>West Bengal</v>
          </cell>
        </row>
        <row r="2274">
          <cell r="B2274" t="str">
            <v>Al Anbār</v>
          </cell>
        </row>
        <row r="2275">
          <cell r="B2275" t="str">
            <v>Arbīl</v>
          </cell>
        </row>
        <row r="2276">
          <cell r="B2276" t="str">
            <v>Hewlêr</v>
          </cell>
        </row>
        <row r="2277">
          <cell r="B2277" t="str">
            <v>Al Başrah</v>
          </cell>
        </row>
        <row r="2278">
          <cell r="B2278" t="str">
            <v>Bābil</v>
          </cell>
        </row>
        <row r="2279">
          <cell r="B2279" t="str">
            <v>Baghdād</v>
          </cell>
        </row>
        <row r="2280">
          <cell r="B2280" t="str">
            <v>Dahūk</v>
          </cell>
        </row>
        <row r="2281">
          <cell r="B2281" t="str">
            <v>Dihok</v>
          </cell>
        </row>
        <row r="2282">
          <cell r="B2282" t="str">
            <v>Diyālá</v>
          </cell>
        </row>
        <row r="2283">
          <cell r="B2283" t="str">
            <v>Dhī Qār</v>
          </cell>
        </row>
        <row r="2284">
          <cell r="B2284" t="str">
            <v>Karbalā’</v>
          </cell>
        </row>
        <row r="2285">
          <cell r="B2285" t="str">
            <v>Kirkūk</v>
          </cell>
        </row>
        <row r="2286">
          <cell r="B2286" t="str">
            <v>Maysān</v>
          </cell>
        </row>
        <row r="2287">
          <cell r="B2287" t="str">
            <v>Al Muthanná</v>
          </cell>
        </row>
        <row r="2288">
          <cell r="B2288" t="str">
            <v>An Najaf</v>
          </cell>
        </row>
        <row r="2289">
          <cell r="B2289" t="str">
            <v>Nīnawá</v>
          </cell>
        </row>
        <row r="2290">
          <cell r="B2290" t="str">
            <v>Al Qādisīyah</v>
          </cell>
        </row>
        <row r="2291">
          <cell r="B2291" t="str">
            <v>Şalāḩ ad Dīn</v>
          </cell>
        </row>
        <row r="2292">
          <cell r="B2292" t="str">
            <v>As Sulaymānīyah</v>
          </cell>
        </row>
        <row r="2293">
          <cell r="B2293" t="str">
            <v>Slêmanî</v>
          </cell>
        </row>
        <row r="2294">
          <cell r="B2294" t="str">
            <v>Wāsiţ</v>
          </cell>
        </row>
        <row r="2295">
          <cell r="B2295" t="str">
            <v>Āz̄ārbāyjān-e Shārqī</v>
          </cell>
        </row>
        <row r="2296">
          <cell r="B2296" t="str">
            <v>Āz̄ārbāyjān-e Ghārbī</v>
          </cell>
        </row>
        <row r="2297">
          <cell r="B2297" t="str">
            <v>Ardabīl</v>
          </cell>
        </row>
        <row r="2298">
          <cell r="B2298" t="str">
            <v>Eşfahān</v>
          </cell>
        </row>
        <row r="2299">
          <cell r="B2299" t="str">
            <v>Īlām</v>
          </cell>
        </row>
        <row r="2300">
          <cell r="B2300" t="str">
            <v>Būshehr</v>
          </cell>
        </row>
        <row r="2301">
          <cell r="B2301" t="str">
            <v>Tehrān</v>
          </cell>
        </row>
        <row r="2302">
          <cell r="B2302" t="str">
            <v>Chahār Maḩāl va Bakhtīārī</v>
          </cell>
        </row>
        <row r="2303">
          <cell r="B2303" t="str">
            <v>Khūzestān</v>
          </cell>
        </row>
        <row r="2304">
          <cell r="B2304" t="str">
            <v>Zanjān</v>
          </cell>
        </row>
        <row r="2305">
          <cell r="B2305" t="str">
            <v>Semnān</v>
          </cell>
        </row>
        <row r="2306">
          <cell r="B2306" t="str">
            <v>Sīstān va Balūchestān</v>
          </cell>
        </row>
        <row r="2307">
          <cell r="B2307" t="str">
            <v>Fārs</v>
          </cell>
        </row>
        <row r="2308">
          <cell r="B2308" t="str">
            <v>Kermān</v>
          </cell>
        </row>
        <row r="2309">
          <cell r="B2309" t="str">
            <v>Kordestān</v>
          </cell>
        </row>
        <row r="2310">
          <cell r="B2310" t="str">
            <v>Kermānshāh</v>
          </cell>
        </row>
        <row r="2311">
          <cell r="B2311" t="str">
            <v>Kohgīlūyeh va Bowyer Aḩmad</v>
          </cell>
        </row>
        <row r="2312">
          <cell r="B2312" t="str">
            <v>Gīlān</v>
          </cell>
        </row>
        <row r="2313">
          <cell r="B2313" t="str">
            <v>Lorestān</v>
          </cell>
        </row>
        <row r="2314">
          <cell r="B2314" t="str">
            <v>Māzandarān</v>
          </cell>
        </row>
        <row r="2315">
          <cell r="B2315" t="str">
            <v>Markazī</v>
          </cell>
        </row>
        <row r="2316">
          <cell r="B2316" t="str">
            <v>Hormozgān</v>
          </cell>
        </row>
        <row r="2317">
          <cell r="B2317" t="str">
            <v>Hamadān</v>
          </cell>
        </row>
        <row r="2318">
          <cell r="B2318" t="str">
            <v>Yazd</v>
          </cell>
        </row>
        <row r="2319">
          <cell r="B2319" t="str">
            <v>Qom</v>
          </cell>
        </row>
        <row r="2320">
          <cell r="B2320" t="str">
            <v>Golestān</v>
          </cell>
        </row>
        <row r="2321">
          <cell r="B2321" t="str">
            <v>Qazvīn</v>
          </cell>
        </row>
        <row r="2322">
          <cell r="B2322" t="str">
            <v>Khorāsān-e Jonūbī</v>
          </cell>
        </row>
        <row r="2323">
          <cell r="B2323" t="str">
            <v>Khorāsān-e Raẕavī</v>
          </cell>
        </row>
        <row r="2324">
          <cell r="B2324" t="str">
            <v>Khorāsān-e Shomālī</v>
          </cell>
        </row>
        <row r="2325">
          <cell r="B2325" t="str">
            <v>Alborz</v>
          </cell>
        </row>
        <row r="2326">
          <cell r="B2326" t="str">
            <v>Höfuðborgarsvæði</v>
          </cell>
        </row>
        <row r="2327">
          <cell r="B2327" t="str">
            <v>Suðurnes</v>
          </cell>
        </row>
        <row r="2328">
          <cell r="B2328" t="str">
            <v>Vesturland</v>
          </cell>
        </row>
        <row r="2329">
          <cell r="B2329" t="str">
            <v>Vestfirðir</v>
          </cell>
        </row>
        <row r="2330">
          <cell r="B2330" t="str">
            <v>Norðurland vestra</v>
          </cell>
        </row>
        <row r="2331">
          <cell r="B2331" t="str">
            <v>Norðurland eystra</v>
          </cell>
        </row>
        <row r="2332">
          <cell r="B2332" t="str">
            <v>Austurland</v>
          </cell>
        </row>
        <row r="2333">
          <cell r="B2333" t="str">
            <v>Suðurland</v>
          </cell>
        </row>
        <row r="2334">
          <cell r="B2334" t="str">
            <v>Piemonte</v>
          </cell>
        </row>
        <row r="2335">
          <cell r="B2335" t="str">
            <v>Alessandria</v>
          </cell>
        </row>
        <row r="2336">
          <cell r="B2336" t="str">
            <v>Asti</v>
          </cell>
        </row>
        <row r="2337">
          <cell r="B2337" t="str">
            <v>Biella</v>
          </cell>
        </row>
        <row r="2338">
          <cell r="B2338" t="str">
            <v>Cuneo</v>
          </cell>
        </row>
        <row r="2339">
          <cell r="B2339" t="str">
            <v>Novara</v>
          </cell>
        </row>
        <row r="2340">
          <cell r="B2340" t="str">
            <v>Verbano-Cusio-Ossola</v>
          </cell>
        </row>
        <row r="2341">
          <cell r="B2341" t="str">
            <v>Vercelli</v>
          </cell>
        </row>
        <row r="2342">
          <cell r="B2342" t="str">
            <v>Torino</v>
          </cell>
        </row>
        <row r="2343">
          <cell r="B2343" t="str">
            <v>Lombardia</v>
          </cell>
        </row>
        <row r="2344">
          <cell r="B2344" t="str">
            <v>Bergamo</v>
          </cell>
        </row>
        <row r="2345">
          <cell r="B2345" t="str">
            <v>Brescia</v>
          </cell>
        </row>
        <row r="2346">
          <cell r="B2346" t="str">
            <v>Como</v>
          </cell>
        </row>
        <row r="2347">
          <cell r="B2347" t="str">
            <v>Cremona</v>
          </cell>
        </row>
        <row r="2348">
          <cell r="B2348" t="str">
            <v>Lecco</v>
          </cell>
        </row>
        <row r="2349">
          <cell r="B2349" t="str">
            <v>Lodi</v>
          </cell>
        </row>
        <row r="2350">
          <cell r="B2350" t="str">
            <v>Monza e Brianza</v>
          </cell>
        </row>
        <row r="2351">
          <cell r="B2351" t="str">
            <v>Mantova</v>
          </cell>
        </row>
        <row r="2352">
          <cell r="B2352" t="str">
            <v>Pavia</v>
          </cell>
        </row>
        <row r="2353">
          <cell r="B2353" t="str">
            <v>Sondrio</v>
          </cell>
        </row>
        <row r="2354">
          <cell r="B2354" t="str">
            <v>Varese</v>
          </cell>
        </row>
        <row r="2355">
          <cell r="B2355" t="str">
            <v>Milano</v>
          </cell>
        </row>
        <row r="2356">
          <cell r="B2356" t="str">
            <v>Veneto</v>
          </cell>
        </row>
        <row r="2357">
          <cell r="B2357" t="str">
            <v>Belluno</v>
          </cell>
        </row>
        <row r="2358">
          <cell r="B2358" t="str">
            <v>Padova</v>
          </cell>
        </row>
        <row r="2359">
          <cell r="B2359" t="str">
            <v>Rovigo</v>
          </cell>
        </row>
        <row r="2360">
          <cell r="B2360" t="str">
            <v>Treviso</v>
          </cell>
        </row>
        <row r="2361">
          <cell r="B2361" t="str">
            <v>Vicenza</v>
          </cell>
        </row>
        <row r="2362">
          <cell r="B2362" t="str">
            <v>Verona</v>
          </cell>
        </row>
        <row r="2363">
          <cell r="B2363" t="str">
            <v>Venezia</v>
          </cell>
        </row>
        <row r="2364">
          <cell r="B2364" t="str">
            <v>Liguria</v>
          </cell>
        </row>
        <row r="2365">
          <cell r="B2365" t="str">
            <v>Imperia</v>
          </cell>
        </row>
        <row r="2366">
          <cell r="B2366" t="str">
            <v>La Spezia</v>
          </cell>
        </row>
        <row r="2367">
          <cell r="B2367" t="str">
            <v>Savona</v>
          </cell>
        </row>
        <row r="2368">
          <cell r="B2368" t="str">
            <v>Genova</v>
          </cell>
        </row>
        <row r="2369">
          <cell r="B2369" t="str">
            <v>Emilia-Romagna</v>
          </cell>
        </row>
        <row r="2370">
          <cell r="B2370" t="str">
            <v>Forlì-Cesena</v>
          </cell>
        </row>
        <row r="2371">
          <cell r="B2371" t="str">
            <v>Ferrara</v>
          </cell>
        </row>
        <row r="2372">
          <cell r="B2372" t="str">
            <v>Modena</v>
          </cell>
        </row>
        <row r="2373">
          <cell r="B2373" t="str">
            <v>Piacenza</v>
          </cell>
        </row>
        <row r="2374">
          <cell r="B2374" t="str">
            <v>Parma</v>
          </cell>
        </row>
        <row r="2375">
          <cell r="B2375" t="str">
            <v>Ravenna</v>
          </cell>
        </row>
        <row r="2376">
          <cell r="B2376" t="str">
            <v>Reggio Emilia</v>
          </cell>
        </row>
        <row r="2377">
          <cell r="B2377" t="str">
            <v>Rimini</v>
          </cell>
        </row>
        <row r="2378">
          <cell r="B2378" t="str">
            <v>Bologna</v>
          </cell>
        </row>
        <row r="2379">
          <cell r="B2379" t="str">
            <v>Toscana</v>
          </cell>
        </row>
        <row r="2380">
          <cell r="B2380" t="str">
            <v>Arezzo</v>
          </cell>
        </row>
        <row r="2381">
          <cell r="B2381" t="str">
            <v>Grosseto</v>
          </cell>
        </row>
        <row r="2382">
          <cell r="B2382" t="str">
            <v>Livorno</v>
          </cell>
        </row>
        <row r="2383">
          <cell r="B2383" t="str">
            <v>Lucca</v>
          </cell>
        </row>
        <row r="2384">
          <cell r="B2384" t="str">
            <v>Massa-Carrara</v>
          </cell>
        </row>
        <row r="2385">
          <cell r="B2385" t="str">
            <v>Pisa</v>
          </cell>
        </row>
        <row r="2386">
          <cell r="B2386" t="str">
            <v>Prato</v>
          </cell>
        </row>
        <row r="2387">
          <cell r="B2387" t="str">
            <v>Pistoia</v>
          </cell>
        </row>
        <row r="2388">
          <cell r="B2388" t="str">
            <v>Siena</v>
          </cell>
        </row>
        <row r="2389">
          <cell r="B2389" t="str">
            <v>Firenze</v>
          </cell>
        </row>
        <row r="2390">
          <cell r="B2390" t="str">
            <v>Umbria</v>
          </cell>
        </row>
        <row r="2391">
          <cell r="B2391" t="str">
            <v>Perugia</v>
          </cell>
        </row>
        <row r="2392">
          <cell r="B2392" t="str">
            <v>Terni</v>
          </cell>
        </row>
        <row r="2393">
          <cell r="B2393" t="str">
            <v>Marche</v>
          </cell>
        </row>
        <row r="2394">
          <cell r="B2394" t="str">
            <v>Ancona</v>
          </cell>
        </row>
        <row r="2395">
          <cell r="B2395" t="str">
            <v>Ascoli Piceno</v>
          </cell>
        </row>
        <row r="2396">
          <cell r="B2396" t="str">
            <v>Fermo</v>
          </cell>
        </row>
        <row r="2397">
          <cell r="B2397" t="str">
            <v>Macerata</v>
          </cell>
        </row>
        <row r="2398">
          <cell r="B2398" t="str">
            <v>Pesaro e Urbino</v>
          </cell>
        </row>
        <row r="2399">
          <cell r="B2399" t="str">
            <v>Lazio</v>
          </cell>
        </row>
        <row r="2400">
          <cell r="B2400" t="str">
            <v>Frosinone</v>
          </cell>
        </row>
        <row r="2401">
          <cell r="B2401" t="str">
            <v>Latina</v>
          </cell>
        </row>
        <row r="2402">
          <cell r="B2402" t="str">
            <v>Rieti</v>
          </cell>
        </row>
        <row r="2403">
          <cell r="B2403" t="str">
            <v>Viterbo</v>
          </cell>
        </row>
        <row r="2404">
          <cell r="B2404" t="str">
            <v>Roma</v>
          </cell>
        </row>
        <row r="2405">
          <cell r="B2405" t="str">
            <v>Abruzzo</v>
          </cell>
        </row>
        <row r="2406">
          <cell r="B2406" t="str">
            <v>L'Aquila</v>
          </cell>
        </row>
        <row r="2407">
          <cell r="B2407" t="str">
            <v>Chieti</v>
          </cell>
        </row>
        <row r="2408">
          <cell r="B2408" t="str">
            <v>Pescara</v>
          </cell>
        </row>
        <row r="2409">
          <cell r="B2409" t="str">
            <v>Teramo</v>
          </cell>
        </row>
        <row r="2410">
          <cell r="B2410" t="str">
            <v>Molise</v>
          </cell>
        </row>
        <row r="2411">
          <cell r="B2411" t="str">
            <v>Campobasso</v>
          </cell>
        </row>
        <row r="2412">
          <cell r="B2412" t="str">
            <v>Isernia</v>
          </cell>
        </row>
        <row r="2413">
          <cell r="B2413" t="str">
            <v>Campania</v>
          </cell>
        </row>
        <row r="2414">
          <cell r="B2414" t="str">
            <v>Avellino</v>
          </cell>
        </row>
        <row r="2415">
          <cell r="B2415" t="str">
            <v>Benevento</v>
          </cell>
        </row>
        <row r="2416">
          <cell r="B2416" t="str">
            <v>Caserta</v>
          </cell>
        </row>
        <row r="2417">
          <cell r="B2417" t="str">
            <v>Salerno</v>
          </cell>
        </row>
        <row r="2418">
          <cell r="B2418" t="str">
            <v>Napoli</v>
          </cell>
        </row>
        <row r="2419">
          <cell r="B2419" t="str">
            <v>Puglia</v>
          </cell>
        </row>
        <row r="2420">
          <cell r="B2420" t="str">
            <v>Brindisi</v>
          </cell>
        </row>
        <row r="2421">
          <cell r="B2421" t="str">
            <v>Barletta-Andria-Trani</v>
          </cell>
        </row>
        <row r="2422">
          <cell r="B2422" t="str">
            <v>Foggia</v>
          </cell>
        </row>
        <row r="2423">
          <cell r="B2423" t="str">
            <v>Lecce</v>
          </cell>
        </row>
        <row r="2424">
          <cell r="B2424" t="str">
            <v>Taranto</v>
          </cell>
        </row>
        <row r="2425">
          <cell r="B2425" t="str">
            <v>Bari</v>
          </cell>
        </row>
        <row r="2426">
          <cell r="B2426" t="str">
            <v>Basilicata</v>
          </cell>
        </row>
        <row r="2427">
          <cell r="B2427" t="str">
            <v>Matera</v>
          </cell>
        </row>
        <row r="2428">
          <cell r="B2428" t="str">
            <v>Potenza</v>
          </cell>
        </row>
        <row r="2429">
          <cell r="B2429" t="str">
            <v>Calabria</v>
          </cell>
        </row>
        <row r="2430">
          <cell r="B2430" t="str">
            <v>Cosenza</v>
          </cell>
        </row>
        <row r="2431">
          <cell r="B2431" t="str">
            <v>Catanzaro</v>
          </cell>
        </row>
        <row r="2432">
          <cell r="B2432" t="str">
            <v>Crotone</v>
          </cell>
        </row>
        <row r="2433">
          <cell r="B2433" t="str">
            <v>Vibo Valentia</v>
          </cell>
        </row>
        <row r="2434">
          <cell r="B2434" t="str">
            <v>Reggio Calabria</v>
          </cell>
        </row>
        <row r="2435">
          <cell r="B2435" t="str">
            <v>Val d'Aoste</v>
          </cell>
        </row>
        <row r="2436">
          <cell r="B2436" t="str">
            <v>Valle d'Aosta</v>
          </cell>
        </row>
        <row r="2437">
          <cell r="B2437" t="str">
            <v>Trentino-Südtirol</v>
          </cell>
        </row>
        <row r="2438">
          <cell r="B2438" t="str">
            <v>Trentino-Alto Adige</v>
          </cell>
        </row>
        <row r="2439">
          <cell r="B2439" t="str">
            <v>Bozen</v>
          </cell>
        </row>
        <row r="2440">
          <cell r="B2440" t="str">
            <v>Bolzano</v>
          </cell>
        </row>
        <row r="2441">
          <cell r="B2441" t="str">
            <v>Trento</v>
          </cell>
        </row>
        <row r="2442">
          <cell r="B2442" t="str">
            <v>Friuli Venezia Giulia</v>
          </cell>
        </row>
        <row r="2443">
          <cell r="B2443" t="str">
            <v>Sicilia</v>
          </cell>
        </row>
        <row r="2444">
          <cell r="B2444" t="str">
            <v>Agrigento</v>
          </cell>
        </row>
        <row r="2445">
          <cell r="B2445" t="str">
            <v>Caltanissetta</v>
          </cell>
        </row>
        <row r="2446">
          <cell r="B2446" t="str">
            <v>Enna</v>
          </cell>
        </row>
        <row r="2447">
          <cell r="B2447" t="str">
            <v>Ragusa</v>
          </cell>
        </row>
        <row r="2448">
          <cell r="B2448" t="str">
            <v>Siracusa</v>
          </cell>
        </row>
        <row r="2449">
          <cell r="B2449" t="str">
            <v>Trapani</v>
          </cell>
        </row>
        <row r="2450">
          <cell r="B2450" t="str">
            <v>Catania</v>
          </cell>
        </row>
        <row r="2451">
          <cell r="B2451" t="str">
            <v>Messina</v>
          </cell>
        </row>
        <row r="2452">
          <cell r="B2452" t="str">
            <v>Palermo</v>
          </cell>
        </row>
        <row r="2453">
          <cell r="B2453" t="str">
            <v>Sardegna</v>
          </cell>
        </row>
        <row r="2454">
          <cell r="B2454" t="str">
            <v>Nuoro</v>
          </cell>
        </row>
        <row r="2455">
          <cell r="B2455" t="str">
            <v>Oristano</v>
          </cell>
        </row>
        <row r="2456">
          <cell r="B2456" t="str">
            <v>Sud Sardegna</v>
          </cell>
        </row>
        <row r="2457">
          <cell r="B2457" t="str">
            <v>Sassari</v>
          </cell>
        </row>
        <row r="2458">
          <cell r="B2458" t="str">
            <v>Cagliari</v>
          </cell>
        </row>
        <row r="2459">
          <cell r="B2459" t="str">
            <v>Kingston</v>
          </cell>
        </row>
        <row r="2460">
          <cell r="B2460" t="str">
            <v>Saint Andrew</v>
          </cell>
        </row>
        <row r="2461">
          <cell r="B2461" t="str">
            <v>Saint Thomas</v>
          </cell>
        </row>
        <row r="2462">
          <cell r="B2462" t="str">
            <v>Portland</v>
          </cell>
        </row>
        <row r="2463">
          <cell r="B2463" t="str">
            <v>Saint Mary</v>
          </cell>
        </row>
        <row r="2464">
          <cell r="B2464" t="str">
            <v>Saint Ann</v>
          </cell>
        </row>
        <row r="2465">
          <cell r="B2465" t="str">
            <v>Trelawny</v>
          </cell>
        </row>
        <row r="2466">
          <cell r="B2466" t="str">
            <v>Saint James</v>
          </cell>
        </row>
        <row r="2467">
          <cell r="B2467" t="str">
            <v>Hanover</v>
          </cell>
        </row>
        <row r="2468">
          <cell r="B2468" t="str">
            <v>Westmoreland</v>
          </cell>
        </row>
        <row r="2469">
          <cell r="B2469" t="str">
            <v>Saint Elizabeth</v>
          </cell>
        </row>
        <row r="2470">
          <cell r="B2470" t="str">
            <v>Manchester</v>
          </cell>
        </row>
        <row r="2471">
          <cell r="B2471" t="str">
            <v>Clarendon</v>
          </cell>
        </row>
        <row r="2472">
          <cell r="B2472" t="str">
            <v>Saint Catherine</v>
          </cell>
        </row>
        <row r="2473">
          <cell r="B2473" t="str">
            <v>‘Ajlūn</v>
          </cell>
        </row>
        <row r="2474">
          <cell r="B2474" t="str">
            <v>Al ‘A̅şimah</v>
          </cell>
        </row>
        <row r="2475">
          <cell r="B2475" t="str">
            <v>Al ‘Aqabah</v>
          </cell>
        </row>
        <row r="2476">
          <cell r="B2476" t="str">
            <v>Aţ Ţafīlah</v>
          </cell>
        </row>
        <row r="2477">
          <cell r="B2477" t="str">
            <v>Az Zarqā’</v>
          </cell>
        </row>
        <row r="2478">
          <cell r="B2478" t="str">
            <v>Al Balqā’</v>
          </cell>
        </row>
        <row r="2479">
          <cell r="B2479" t="str">
            <v>Irbid</v>
          </cell>
        </row>
        <row r="2480">
          <cell r="B2480" t="str">
            <v>Jarash</v>
          </cell>
        </row>
        <row r="2481">
          <cell r="B2481" t="str">
            <v>Al Karak</v>
          </cell>
        </row>
        <row r="2482">
          <cell r="B2482" t="str">
            <v>Al Mafraq</v>
          </cell>
        </row>
        <row r="2483">
          <cell r="B2483" t="str">
            <v>Mādabā</v>
          </cell>
        </row>
        <row r="2484">
          <cell r="B2484" t="str">
            <v>Ma‘ān</v>
          </cell>
        </row>
        <row r="2485">
          <cell r="B2485" t="str">
            <v>Hokkaido</v>
          </cell>
        </row>
        <row r="2486">
          <cell r="B2486" t="str">
            <v>Hokkaidô</v>
          </cell>
        </row>
        <row r="2487">
          <cell r="B2487" t="str">
            <v>Aomori</v>
          </cell>
        </row>
        <row r="2488">
          <cell r="B2488" t="str">
            <v>Iwate</v>
          </cell>
        </row>
        <row r="2489">
          <cell r="B2489" t="str">
            <v>Miyagi</v>
          </cell>
        </row>
        <row r="2490">
          <cell r="B2490" t="str">
            <v>Akita</v>
          </cell>
        </row>
        <row r="2491">
          <cell r="B2491" t="str">
            <v>Yamagata</v>
          </cell>
        </row>
        <row r="2492">
          <cell r="B2492" t="str">
            <v>Fukushima</v>
          </cell>
        </row>
        <row r="2493">
          <cell r="B2493" t="str">
            <v>Hukusima</v>
          </cell>
        </row>
        <row r="2494">
          <cell r="B2494" t="str">
            <v>Ibaraki</v>
          </cell>
        </row>
        <row r="2495">
          <cell r="B2495" t="str">
            <v>Tochigi</v>
          </cell>
        </row>
        <row r="2496">
          <cell r="B2496" t="str">
            <v>Totigi</v>
          </cell>
        </row>
        <row r="2497">
          <cell r="B2497" t="str">
            <v>Gunma</v>
          </cell>
        </row>
        <row r="2498">
          <cell r="B2498" t="str">
            <v>Saitama</v>
          </cell>
        </row>
        <row r="2499">
          <cell r="B2499" t="str">
            <v>Chiba</v>
          </cell>
        </row>
        <row r="2500">
          <cell r="B2500" t="str">
            <v>Tiba</v>
          </cell>
        </row>
        <row r="2501">
          <cell r="B2501" t="str">
            <v>Tokyo</v>
          </cell>
        </row>
        <row r="2502">
          <cell r="B2502" t="str">
            <v>Tôkyô</v>
          </cell>
        </row>
        <row r="2503">
          <cell r="B2503" t="str">
            <v>Kanagawa</v>
          </cell>
        </row>
        <row r="2504">
          <cell r="B2504" t="str">
            <v>Niigata</v>
          </cell>
        </row>
        <row r="2505">
          <cell r="B2505" t="str">
            <v>Toyama</v>
          </cell>
        </row>
        <row r="2506">
          <cell r="B2506" t="str">
            <v>Ishikawa</v>
          </cell>
        </row>
        <row r="2507">
          <cell r="B2507" t="str">
            <v>Isikawa</v>
          </cell>
        </row>
        <row r="2508">
          <cell r="B2508" t="str">
            <v>Fukui</v>
          </cell>
        </row>
        <row r="2509">
          <cell r="B2509" t="str">
            <v>Hukui</v>
          </cell>
        </row>
        <row r="2510">
          <cell r="B2510" t="str">
            <v>Yamanashi</v>
          </cell>
        </row>
        <row r="2511">
          <cell r="B2511" t="str">
            <v>Yamanasi</v>
          </cell>
        </row>
        <row r="2512">
          <cell r="B2512" t="str">
            <v>Nagano</v>
          </cell>
        </row>
        <row r="2513">
          <cell r="B2513" t="str">
            <v>Gifu</v>
          </cell>
        </row>
        <row r="2514">
          <cell r="B2514" t="str">
            <v>Gihu</v>
          </cell>
        </row>
        <row r="2515">
          <cell r="B2515" t="str">
            <v>Shizuoka</v>
          </cell>
        </row>
        <row r="2516">
          <cell r="B2516" t="str">
            <v>Sizuoka</v>
          </cell>
        </row>
        <row r="2517">
          <cell r="B2517" t="str">
            <v>Aichi</v>
          </cell>
        </row>
        <row r="2518">
          <cell r="B2518" t="str">
            <v>Aiti</v>
          </cell>
        </row>
        <row r="2519">
          <cell r="B2519" t="str">
            <v>Mie</v>
          </cell>
        </row>
        <row r="2520">
          <cell r="B2520" t="str">
            <v>Shiga</v>
          </cell>
        </row>
        <row r="2521">
          <cell r="B2521" t="str">
            <v>Siga</v>
          </cell>
        </row>
        <row r="2522">
          <cell r="B2522" t="str">
            <v>Kyoto</v>
          </cell>
        </row>
        <row r="2523">
          <cell r="B2523" t="str">
            <v>Kyôto</v>
          </cell>
        </row>
        <row r="2524">
          <cell r="B2524" t="str">
            <v>Osaka</v>
          </cell>
        </row>
        <row r="2525">
          <cell r="B2525" t="str">
            <v>Ôsaka</v>
          </cell>
        </row>
        <row r="2526">
          <cell r="B2526" t="str">
            <v>Hyogo</v>
          </cell>
        </row>
        <row r="2527">
          <cell r="B2527" t="str">
            <v>Hyôgo</v>
          </cell>
        </row>
        <row r="2528">
          <cell r="B2528" t="str">
            <v>Nara</v>
          </cell>
        </row>
        <row r="2529">
          <cell r="B2529" t="str">
            <v>Wakayama</v>
          </cell>
        </row>
        <row r="2530">
          <cell r="B2530" t="str">
            <v>Tottori</v>
          </cell>
        </row>
        <row r="2531">
          <cell r="B2531" t="str">
            <v>Shimane</v>
          </cell>
        </row>
        <row r="2532">
          <cell r="B2532" t="str">
            <v>Simane</v>
          </cell>
        </row>
        <row r="2533">
          <cell r="B2533" t="str">
            <v>Okayama</v>
          </cell>
        </row>
        <row r="2534">
          <cell r="B2534" t="str">
            <v>Hiroshima</v>
          </cell>
        </row>
        <row r="2535">
          <cell r="B2535" t="str">
            <v>Hirosima</v>
          </cell>
        </row>
        <row r="2536">
          <cell r="B2536" t="str">
            <v>Yamaguchi</v>
          </cell>
        </row>
        <row r="2537">
          <cell r="B2537" t="str">
            <v>Yamaguti</v>
          </cell>
        </row>
        <row r="2538">
          <cell r="B2538" t="str">
            <v>Tokushima</v>
          </cell>
        </row>
        <row r="2539">
          <cell r="B2539" t="str">
            <v>Tokusima</v>
          </cell>
        </row>
        <row r="2540">
          <cell r="B2540" t="str">
            <v>Kagawa</v>
          </cell>
        </row>
        <row r="2541">
          <cell r="B2541" t="str">
            <v>Ehime</v>
          </cell>
        </row>
        <row r="2542">
          <cell r="B2542" t="str">
            <v>Kochi</v>
          </cell>
        </row>
        <row r="2543">
          <cell r="B2543" t="str">
            <v>Kôti</v>
          </cell>
        </row>
        <row r="2544">
          <cell r="B2544" t="str">
            <v>Fukuoka</v>
          </cell>
        </row>
        <row r="2545">
          <cell r="B2545" t="str">
            <v>Hukuoka</v>
          </cell>
        </row>
        <row r="2546">
          <cell r="B2546" t="str">
            <v>Saga</v>
          </cell>
        </row>
        <row r="2547">
          <cell r="B2547" t="str">
            <v>Nagasaki</v>
          </cell>
        </row>
        <row r="2548">
          <cell r="B2548" t="str">
            <v>Kumamoto</v>
          </cell>
        </row>
        <row r="2549">
          <cell r="B2549" t="str">
            <v>Oita</v>
          </cell>
        </row>
        <row r="2550">
          <cell r="B2550" t="str">
            <v>Ôita</v>
          </cell>
        </row>
        <row r="2551">
          <cell r="B2551" t="str">
            <v>Miyazaki</v>
          </cell>
        </row>
        <row r="2552">
          <cell r="B2552" t="str">
            <v>Kagoshima</v>
          </cell>
        </row>
        <row r="2553">
          <cell r="B2553" t="str">
            <v>Kagosima</v>
          </cell>
        </row>
        <row r="2554">
          <cell r="B2554" t="str">
            <v>Okinawa</v>
          </cell>
        </row>
        <row r="2555">
          <cell r="B2555" t="str">
            <v>Baringo</v>
          </cell>
        </row>
        <row r="2556">
          <cell r="B2556" t="str">
            <v>Bomet</v>
          </cell>
        </row>
        <row r="2557">
          <cell r="B2557" t="str">
            <v>Bungoma</v>
          </cell>
        </row>
        <row r="2558">
          <cell r="B2558" t="str">
            <v>Busia</v>
          </cell>
        </row>
        <row r="2559">
          <cell r="B2559" t="str">
            <v>Elgeyo/Marakwet</v>
          </cell>
        </row>
        <row r="2560">
          <cell r="B2560" t="str">
            <v>Embu</v>
          </cell>
        </row>
        <row r="2561">
          <cell r="B2561" t="str">
            <v>Garissa</v>
          </cell>
        </row>
        <row r="2562">
          <cell r="B2562" t="str">
            <v>Homa Bay</v>
          </cell>
        </row>
        <row r="2563">
          <cell r="B2563" t="str">
            <v>Isiolo</v>
          </cell>
        </row>
        <row r="2564">
          <cell r="B2564" t="str">
            <v>Kajiado</v>
          </cell>
        </row>
        <row r="2565">
          <cell r="B2565" t="str">
            <v>Kakamega</v>
          </cell>
        </row>
        <row r="2566">
          <cell r="B2566" t="str">
            <v>Kericho</v>
          </cell>
        </row>
        <row r="2567">
          <cell r="B2567" t="str">
            <v>Kiambu</v>
          </cell>
        </row>
        <row r="2568">
          <cell r="B2568" t="str">
            <v>Kilifi</v>
          </cell>
        </row>
        <row r="2569">
          <cell r="B2569" t="str">
            <v>Kirinyaga</v>
          </cell>
        </row>
        <row r="2570">
          <cell r="B2570" t="str">
            <v>Kisii</v>
          </cell>
        </row>
        <row r="2571">
          <cell r="B2571" t="str">
            <v>Kisumu</v>
          </cell>
        </row>
        <row r="2572">
          <cell r="B2572" t="str">
            <v>Kitui</v>
          </cell>
        </row>
        <row r="2573">
          <cell r="B2573" t="str">
            <v>Kwale</v>
          </cell>
        </row>
        <row r="2574">
          <cell r="B2574" t="str">
            <v>Laikipia</v>
          </cell>
        </row>
        <row r="2575">
          <cell r="B2575" t="str">
            <v>Lamu</v>
          </cell>
        </row>
        <row r="2576">
          <cell r="B2576" t="str">
            <v>Machakos</v>
          </cell>
        </row>
        <row r="2577">
          <cell r="B2577" t="str">
            <v>Makueni</v>
          </cell>
        </row>
        <row r="2578">
          <cell r="B2578" t="str">
            <v>Mandera</v>
          </cell>
        </row>
        <row r="2579">
          <cell r="B2579" t="str">
            <v>Marsabit</v>
          </cell>
        </row>
        <row r="2580">
          <cell r="B2580" t="str">
            <v>Meru</v>
          </cell>
        </row>
        <row r="2581">
          <cell r="B2581" t="str">
            <v>Migori</v>
          </cell>
        </row>
        <row r="2582">
          <cell r="B2582" t="str">
            <v>Mombasa</v>
          </cell>
        </row>
        <row r="2583">
          <cell r="B2583" t="str">
            <v>Murang'a</v>
          </cell>
        </row>
        <row r="2584">
          <cell r="B2584" t="str">
            <v>Nairobi City</v>
          </cell>
        </row>
        <row r="2585">
          <cell r="B2585" t="str">
            <v>Nakuru</v>
          </cell>
        </row>
        <row r="2586">
          <cell r="B2586" t="str">
            <v>Nandi</v>
          </cell>
        </row>
        <row r="2587">
          <cell r="B2587" t="str">
            <v>Narok</v>
          </cell>
        </row>
        <row r="2588">
          <cell r="B2588" t="str">
            <v>Nyamira</v>
          </cell>
        </row>
        <row r="2589">
          <cell r="B2589" t="str">
            <v>Nyandarua</v>
          </cell>
        </row>
        <row r="2590">
          <cell r="B2590" t="str">
            <v>Nyeri</v>
          </cell>
        </row>
        <row r="2591">
          <cell r="B2591" t="str">
            <v>Samburu</v>
          </cell>
        </row>
        <row r="2592">
          <cell r="B2592" t="str">
            <v>Siaya</v>
          </cell>
        </row>
        <row r="2593">
          <cell r="B2593" t="str">
            <v>Taita/Taveta</v>
          </cell>
        </row>
        <row r="2594">
          <cell r="B2594" t="str">
            <v>Tana River</v>
          </cell>
        </row>
        <row r="2595">
          <cell r="B2595" t="str">
            <v>Tharaka-Nithi</v>
          </cell>
        </row>
        <row r="2596">
          <cell r="B2596" t="str">
            <v>Trans Nzoia</v>
          </cell>
        </row>
        <row r="2597">
          <cell r="B2597" t="str">
            <v>Turkana</v>
          </cell>
        </row>
        <row r="2598">
          <cell r="B2598" t="str">
            <v>Uasin Gishu</v>
          </cell>
        </row>
        <row r="2599">
          <cell r="B2599" t="str">
            <v>Vihiga</v>
          </cell>
        </row>
        <row r="2600">
          <cell r="B2600" t="str">
            <v>Wajir</v>
          </cell>
        </row>
        <row r="2601">
          <cell r="B2601" t="str">
            <v>West Pokot</v>
          </cell>
        </row>
        <row r="2602">
          <cell r="B2602" t="str">
            <v>Bishkek</v>
          </cell>
        </row>
        <row r="2603">
          <cell r="B2603" t="str">
            <v>Gorod Biškek</v>
          </cell>
        </row>
        <row r="2604">
          <cell r="B2604" t="str">
            <v>Gorod Bishkek</v>
          </cell>
        </row>
        <row r="2605">
          <cell r="B2605" t="str">
            <v>Osh</v>
          </cell>
        </row>
        <row r="2606">
          <cell r="B2606" t="str">
            <v>Gorod Osh</v>
          </cell>
        </row>
        <row r="2607">
          <cell r="B2607" t="str">
            <v>Gorod Oš</v>
          </cell>
        </row>
        <row r="2608">
          <cell r="B2608" t="str">
            <v>Batken</v>
          </cell>
        </row>
        <row r="2609">
          <cell r="B2609" t="str">
            <v>Batkenskaya oblast'</v>
          </cell>
        </row>
        <row r="2610">
          <cell r="B2610" t="str">
            <v>Batkenskaja oblast'</v>
          </cell>
        </row>
        <row r="2611">
          <cell r="B2611" t="str">
            <v>Chüy</v>
          </cell>
        </row>
        <row r="2612">
          <cell r="B2612" t="str">
            <v>Čujskaja oblast'</v>
          </cell>
        </row>
        <row r="2613">
          <cell r="B2613" t="str">
            <v>Chuyskaya oblast'</v>
          </cell>
        </row>
        <row r="2614">
          <cell r="B2614" t="str">
            <v>Jalal-Abad</v>
          </cell>
        </row>
        <row r="2615">
          <cell r="B2615" t="str">
            <v>Džalal-Abadskaja oblast'</v>
          </cell>
        </row>
        <row r="2616">
          <cell r="B2616" t="str">
            <v>Dzhalal-Abadskaya oblast'</v>
          </cell>
        </row>
        <row r="2617">
          <cell r="B2617" t="str">
            <v>Naryn</v>
          </cell>
        </row>
        <row r="2618">
          <cell r="B2618" t="str">
            <v>Narynskaja oblast'</v>
          </cell>
        </row>
        <row r="2619">
          <cell r="B2619" t="str">
            <v>Narynskaya oblast'</v>
          </cell>
        </row>
        <row r="2620">
          <cell r="B2620" t="str">
            <v>Osh</v>
          </cell>
        </row>
        <row r="2621">
          <cell r="B2621" t="str">
            <v>Ošskaja oblast'</v>
          </cell>
        </row>
        <row r="2622">
          <cell r="B2622" t="str">
            <v>Oshskaya oblast'</v>
          </cell>
        </row>
        <row r="2623">
          <cell r="B2623" t="str">
            <v>Talas</v>
          </cell>
        </row>
        <row r="2624">
          <cell r="B2624" t="str">
            <v>Talasskaja oblast'</v>
          </cell>
        </row>
        <row r="2625">
          <cell r="B2625" t="str">
            <v>Talasskaya oblast'</v>
          </cell>
        </row>
        <row r="2626">
          <cell r="B2626" t="str">
            <v>Ysyk-Köl</v>
          </cell>
        </row>
        <row r="2627">
          <cell r="B2627" t="str">
            <v>Issyk-Kul'skaya oblast'</v>
          </cell>
        </row>
        <row r="2628">
          <cell r="B2628" t="str">
            <v>Issyk-Kul'skaja oblast'</v>
          </cell>
        </row>
        <row r="2629">
          <cell r="B2629" t="str">
            <v>Phnum Pénh</v>
          </cell>
        </row>
        <row r="2630">
          <cell r="B2630" t="str">
            <v>Phnom Penh</v>
          </cell>
        </row>
        <row r="2631">
          <cell r="B2631" t="str">
            <v>Banteay Mean Chey</v>
          </cell>
        </row>
        <row r="2632">
          <cell r="B2632" t="str">
            <v>Bântéay Méanchey</v>
          </cell>
        </row>
        <row r="2633">
          <cell r="B2633" t="str">
            <v>Krâchéh</v>
          </cell>
        </row>
        <row r="2634">
          <cell r="B2634" t="str">
            <v>Kracheh</v>
          </cell>
        </row>
        <row r="2635">
          <cell r="B2635" t="str">
            <v>Môndól Kiri</v>
          </cell>
        </row>
        <row r="2636">
          <cell r="B2636" t="str">
            <v>Mondol Kiri</v>
          </cell>
        </row>
        <row r="2637">
          <cell r="B2637" t="str">
            <v>Preăh Vihéar</v>
          </cell>
        </row>
        <row r="2638">
          <cell r="B2638" t="str">
            <v>Preah Vihear</v>
          </cell>
        </row>
        <row r="2639">
          <cell r="B2639" t="str">
            <v>Prey Vêng</v>
          </cell>
        </row>
        <row r="2640">
          <cell r="B2640" t="str">
            <v>Prey Veaeng</v>
          </cell>
        </row>
        <row r="2641">
          <cell r="B2641" t="str">
            <v>Poŭthĭsăt</v>
          </cell>
        </row>
        <row r="2642">
          <cell r="B2642" t="str">
            <v>Pousaat</v>
          </cell>
        </row>
        <row r="2643">
          <cell r="B2643" t="str">
            <v>Rotanak Kiri</v>
          </cell>
        </row>
        <row r="2644">
          <cell r="B2644" t="str">
            <v>Rôtânôkiri</v>
          </cell>
        </row>
        <row r="2645">
          <cell r="B2645" t="str">
            <v>Siem Reab</v>
          </cell>
        </row>
        <row r="2646">
          <cell r="B2646" t="str">
            <v>Siĕmréab</v>
          </cell>
        </row>
        <row r="2647">
          <cell r="B2647" t="str">
            <v>Preăh Sihanouk</v>
          </cell>
        </row>
        <row r="2648">
          <cell r="B2648" t="str">
            <v>Preah Sihanouk</v>
          </cell>
        </row>
        <row r="2649">
          <cell r="B2649" t="str">
            <v>Stoĕng Trêng</v>
          </cell>
        </row>
        <row r="2650">
          <cell r="B2650" t="str">
            <v>Stueng Traeng</v>
          </cell>
        </row>
        <row r="2651">
          <cell r="B2651" t="str">
            <v>Baat Dambang</v>
          </cell>
        </row>
        <row r="2652">
          <cell r="B2652" t="str">
            <v>Bătdâmbâng</v>
          </cell>
        </row>
        <row r="2653">
          <cell r="B2653" t="str">
            <v>Svay Riĕng</v>
          </cell>
        </row>
        <row r="2654">
          <cell r="B2654" t="str">
            <v>Svaay Rieng</v>
          </cell>
        </row>
        <row r="2655">
          <cell r="B2655" t="str">
            <v>Taakaev</v>
          </cell>
        </row>
        <row r="2656">
          <cell r="B2656" t="str">
            <v>Takêv</v>
          </cell>
        </row>
        <row r="2657">
          <cell r="B2657" t="str">
            <v>Ŏtdâr Méanchey</v>
          </cell>
        </row>
        <row r="2658">
          <cell r="B2658" t="str">
            <v>Otdar Mean Chey</v>
          </cell>
        </row>
        <row r="2659">
          <cell r="B2659" t="str">
            <v>Kaeb</v>
          </cell>
        </row>
        <row r="2660">
          <cell r="B2660" t="str">
            <v>Kêb</v>
          </cell>
        </row>
        <row r="2661">
          <cell r="B2661" t="str">
            <v>Pailĭn</v>
          </cell>
        </row>
        <row r="2662">
          <cell r="B2662" t="str">
            <v>Pailin</v>
          </cell>
        </row>
        <row r="2663">
          <cell r="B2663" t="str">
            <v>Tbong Khmum</v>
          </cell>
        </row>
        <row r="2664">
          <cell r="B2664" t="str">
            <v>Tbong Khmŭm</v>
          </cell>
        </row>
        <row r="2665">
          <cell r="B2665" t="str">
            <v>Kampong Chaam</v>
          </cell>
        </row>
        <row r="2666">
          <cell r="B2666" t="str">
            <v>Kâmpóng Cham</v>
          </cell>
        </row>
        <row r="2667">
          <cell r="B2667" t="str">
            <v>Kampong Chhnang</v>
          </cell>
        </row>
        <row r="2668">
          <cell r="B2668" t="str">
            <v>Kâmpóng Chhnăng</v>
          </cell>
        </row>
        <row r="2669">
          <cell r="B2669" t="str">
            <v>Kampong Spueu</v>
          </cell>
        </row>
        <row r="2670">
          <cell r="B2670" t="str">
            <v>Kâmpóng Spœ</v>
          </cell>
        </row>
        <row r="2671">
          <cell r="B2671" t="str">
            <v>Kâmpóng Thum</v>
          </cell>
        </row>
        <row r="2672">
          <cell r="B2672" t="str">
            <v>Kampong Thum</v>
          </cell>
        </row>
        <row r="2673">
          <cell r="B2673" t="str">
            <v>Kampot</v>
          </cell>
        </row>
        <row r="2674">
          <cell r="B2674" t="str">
            <v>Kâmpôt</v>
          </cell>
        </row>
        <row r="2675">
          <cell r="B2675" t="str">
            <v>Kandaal</v>
          </cell>
        </row>
        <row r="2676">
          <cell r="B2676" t="str">
            <v>Kândal</v>
          </cell>
        </row>
        <row r="2677">
          <cell r="B2677" t="str">
            <v>Kaoh Kong</v>
          </cell>
        </row>
        <row r="2678">
          <cell r="B2678" t="str">
            <v>Kaôh Kŏng</v>
          </cell>
        </row>
        <row r="2679">
          <cell r="B2679" t="str">
            <v>Gilbert Islands</v>
          </cell>
        </row>
        <row r="2680">
          <cell r="B2680" t="str">
            <v>Line Islands</v>
          </cell>
        </row>
        <row r="2681">
          <cell r="B2681" t="str">
            <v>Phoenix Islands</v>
          </cell>
        </row>
        <row r="2682">
          <cell r="B2682" t="str">
            <v>Ndzuwani</v>
          </cell>
        </row>
        <row r="2683">
          <cell r="B2683" t="str">
            <v>Anjwān</v>
          </cell>
        </row>
        <row r="2684">
          <cell r="B2684" t="str">
            <v>Andjouân</v>
          </cell>
        </row>
        <row r="2685">
          <cell r="B2685" t="str">
            <v>Anjouan</v>
          </cell>
        </row>
        <row r="2686">
          <cell r="B2686" t="str">
            <v>Ngazidja</v>
          </cell>
        </row>
        <row r="2687">
          <cell r="B2687" t="str">
            <v>Anjazījah</v>
          </cell>
        </row>
        <row r="2688">
          <cell r="B2688" t="str">
            <v>Andjazîdja</v>
          </cell>
        </row>
        <row r="2689">
          <cell r="B2689" t="str">
            <v>Grande Comore</v>
          </cell>
        </row>
        <row r="2690">
          <cell r="B2690" t="str">
            <v>Mwali</v>
          </cell>
        </row>
        <row r="2691">
          <cell r="B2691" t="str">
            <v>Mūhīlī</v>
          </cell>
        </row>
        <row r="2692">
          <cell r="B2692" t="str">
            <v>Moûhîlî</v>
          </cell>
        </row>
        <row r="2693">
          <cell r="B2693" t="str">
            <v>Mohéli</v>
          </cell>
        </row>
        <row r="2694">
          <cell r="B2694" t="str">
            <v>Saint Kitts</v>
          </cell>
        </row>
        <row r="2695">
          <cell r="B2695" t="str">
            <v>Christ Church Nichola Town</v>
          </cell>
        </row>
        <row r="2696">
          <cell r="B2696" t="str">
            <v>Saint Anne Sandy Point</v>
          </cell>
        </row>
        <row r="2697">
          <cell r="B2697" t="str">
            <v>Saint George Basseterre</v>
          </cell>
        </row>
        <row r="2698">
          <cell r="B2698" t="str">
            <v>Saint John Capisterre</v>
          </cell>
        </row>
        <row r="2699">
          <cell r="B2699" t="str">
            <v>Saint Mary Cayon</v>
          </cell>
        </row>
        <row r="2700">
          <cell r="B2700" t="str">
            <v>Saint Paul Capisterre</v>
          </cell>
        </row>
        <row r="2701">
          <cell r="B2701" t="str">
            <v>Saint Peter Basseterre</v>
          </cell>
        </row>
        <row r="2702">
          <cell r="B2702" t="str">
            <v>Saint Thomas Middle Island</v>
          </cell>
        </row>
        <row r="2703">
          <cell r="B2703" t="str">
            <v>Trinity Palmetto Point</v>
          </cell>
        </row>
        <row r="2704">
          <cell r="B2704" t="str">
            <v>Nevis</v>
          </cell>
        </row>
        <row r="2705">
          <cell r="B2705" t="str">
            <v>Saint George Gingerland</v>
          </cell>
        </row>
        <row r="2706">
          <cell r="B2706" t="str">
            <v>Saint James Windward</v>
          </cell>
        </row>
        <row r="2707">
          <cell r="B2707" t="str">
            <v>Saint John Figtree</v>
          </cell>
        </row>
        <row r="2708">
          <cell r="B2708" t="str">
            <v>Saint Paul Charlestown</v>
          </cell>
        </row>
        <row r="2709">
          <cell r="B2709" t="str">
            <v>Saint Thomas Lowland</v>
          </cell>
        </row>
        <row r="2710">
          <cell r="B2710" t="str">
            <v>Raseon</v>
          </cell>
        </row>
        <row r="2711">
          <cell r="B2711" t="str">
            <v>Rasǒn</v>
          </cell>
        </row>
        <row r="2712">
          <cell r="B2712" t="str">
            <v>Phyeongannamto</v>
          </cell>
        </row>
        <row r="2713">
          <cell r="B2713" t="str">
            <v>P'yǒngan-namdo</v>
          </cell>
        </row>
        <row r="2714">
          <cell r="B2714" t="str">
            <v>P'yǒngan-bukto</v>
          </cell>
        </row>
        <row r="2715">
          <cell r="B2715" t="str">
            <v>Phyeonganpukto</v>
          </cell>
        </row>
        <row r="2716">
          <cell r="B2716" t="str">
            <v>Chagang-do</v>
          </cell>
        </row>
        <row r="2717">
          <cell r="B2717" t="str">
            <v>Jakangto</v>
          </cell>
        </row>
        <row r="2718">
          <cell r="B2718" t="str">
            <v>Hwanghae-namdo</v>
          </cell>
        </row>
        <row r="2719">
          <cell r="B2719" t="str">
            <v>Hwanghainamto</v>
          </cell>
        </row>
        <row r="2720">
          <cell r="B2720" t="str">
            <v>Hwanghae-bukto</v>
          </cell>
        </row>
        <row r="2721">
          <cell r="B2721" t="str">
            <v>Hwanghaipukto</v>
          </cell>
        </row>
        <row r="2722">
          <cell r="B2722" t="str">
            <v>Kangweonto</v>
          </cell>
        </row>
        <row r="2723">
          <cell r="B2723" t="str">
            <v>Kangwǒn-do</v>
          </cell>
        </row>
        <row r="2724">
          <cell r="B2724" t="str">
            <v>Hamgyǒng-namdo</v>
          </cell>
        </row>
        <row r="2725">
          <cell r="B2725" t="str">
            <v>Hamkyeongnamto</v>
          </cell>
        </row>
        <row r="2726">
          <cell r="B2726" t="str">
            <v>Hamkyeongpukto</v>
          </cell>
        </row>
        <row r="2727">
          <cell r="B2727" t="str">
            <v>Hamgyǒng-bukto</v>
          </cell>
        </row>
        <row r="2728">
          <cell r="B2728" t="str">
            <v>Ryangkangto</v>
          </cell>
        </row>
        <row r="2729">
          <cell r="B2729" t="str">
            <v>Ryanggang-do</v>
          </cell>
        </row>
        <row r="2730">
          <cell r="B2730" t="str">
            <v>P'yǒngyang</v>
          </cell>
        </row>
        <row r="2731">
          <cell r="B2731" t="str">
            <v>Phyeongyang</v>
          </cell>
        </row>
        <row r="2732">
          <cell r="B2732" t="str">
            <v>Namp’o</v>
          </cell>
        </row>
        <row r="2733">
          <cell r="B2733" t="str">
            <v>Nampho</v>
          </cell>
        </row>
        <row r="2734">
          <cell r="B2734" t="str">
            <v>Seoul-teukbyeolsi</v>
          </cell>
        </row>
        <row r="2735">
          <cell r="B2735" t="str">
            <v>Busan-gwangyeoksi</v>
          </cell>
        </row>
        <row r="2736">
          <cell r="B2736" t="str">
            <v>Daegu-gwangyeoksi</v>
          </cell>
        </row>
        <row r="2737">
          <cell r="B2737" t="str">
            <v>Incheon-gwangyeoksi</v>
          </cell>
        </row>
        <row r="2738">
          <cell r="B2738" t="str">
            <v>Gwangju-gwangyeoksi</v>
          </cell>
        </row>
        <row r="2739">
          <cell r="B2739" t="str">
            <v>Daejeon-gwangyeoksi</v>
          </cell>
        </row>
        <row r="2740">
          <cell r="B2740" t="str">
            <v>Ulsan-gwangyeoksi</v>
          </cell>
        </row>
        <row r="2741">
          <cell r="B2741" t="str">
            <v>Gyeonggi-do</v>
          </cell>
        </row>
        <row r="2742">
          <cell r="B2742" t="str">
            <v>Gangwon-do</v>
          </cell>
        </row>
        <row r="2743">
          <cell r="B2743" t="str">
            <v>Chungcheongbuk-do</v>
          </cell>
        </row>
        <row r="2744">
          <cell r="B2744" t="str">
            <v>Chungcheongnam-do</v>
          </cell>
        </row>
        <row r="2745">
          <cell r="B2745" t="str">
            <v>Jeollabuk-do</v>
          </cell>
        </row>
        <row r="2746">
          <cell r="B2746" t="str">
            <v>Jeollanam-do</v>
          </cell>
        </row>
        <row r="2747">
          <cell r="B2747" t="str">
            <v>Gyeongsangbuk-do</v>
          </cell>
        </row>
        <row r="2748">
          <cell r="B2748" t="str">
            <v>Gyeongsangnam-do</v>
          </cell>
        </row>
        <row r="2749">
          <cell r="B2749" t="str">
            <v>Jeju-teukbyeoljachido</v>
          </cell>
        </row>
        <row r="2750">
          <cell r="B2750" t="str">
            <v>Sejong</v>
          </cell>
        </row>
        <row r="2751">
          <cell r="B2751" t="str">
            <v>Al Aḩmadī</v>
          </cell>
        </row>
        <row r="2752">
          <cell r="B2752" t="str">
            <v>Al Farwānīyah</v>
          </cell>
        </row>
        <row r="2753">
          <cell r="B2753" t="str">
            <v>Ḩawallī</v>
          </cell>
        </row>
        <row r="2754">
          <cell r="B2754" t="str">
            <v>Al Jahrā’</v>
          </cell>
        </row>
        <row r="2755">
          <cell r="B2755" t="str">
            <v>Al ‘Āşimah</v>
          </cell>
        </row>
        <row r="2756">
          <cell r="B2756" t="str">
            <v>Mubārak al Kabīr</v>
          </cell>
        </row>
        <row r="2757">
          <cell r="B2757" t="str">
            <v>Aqmola oblysy</v>
          </cell>
        </row>
        <row r="2758">
          <cell r="B2758" t="str">
            <v>Akmolinskaja oblast'</v>
          </cell>
        </row>
        <row r="2759">
          <cell r="B2759" t="str">
            <v>Akmolinskaya oblast'</v>
          </cell>
        </row>
        <row r="2760">
          <cell r="B2760" t="str">
            <v>Aqtöbe oblysy</v>
          </cell>
        </row>
        <row r="2761">
          <cell r="B2761" t="str">
            <v>Aktjubinskaja oblast'</v>
          </cell>
        </row>
        <row r="2762">
          <cell r="B2762" t="str">
            <v>Aktyubinskaya oblast'</v>
          </cell>
        </row>
        <row r="2763">
          <cell r="B2763" t="str">
            <v>Almaty oblysy</v>
          </cell>
        </row>
        <row r="2764">
          <cell r="B2764" t="str">
            <v>Almatinskaja oblast'</v>
          </cell>
        </row>
        <row r="2765">
          <cell r="B2765" t="str">
            <v>Almatinskaya oblast'</v>
          </cell>
        </row>
        <row r="2766">
          <cell r="B2766" t="str">
            <v>Atyraū oblysy</v>
          </cell>
        </row>
        <row r="2767">
          <cell r="B2767" t="str">
            <v>Atyrauskaja oblast'</v>
          </cell>
        </row>
        <row r="2768">
          <cell r="B2768" t="str">
            <v>Atyrauskaya oblast'</v>
          </cell>
        </row>
        <row r="2769">
          <cell r="B2769" t="str">
            <v>Qaraghandy oblysy</v>
          </cell>
        </row>
        <row r="2770">
          <cell r="B2770" t="str">
            <v>Karagandinskaja oblast'</v>
          </cell>
        </row>
        <row r="2771">
          <cell r="B2771" t="str">
            <v>Karagandinskaya oblast'</v>
          </cell>
        </row>
        <row r="2772">
          <cell r="B2772" t="str">
            <v>Qostanay oblysy</v>
          </cell>
        </row>
        <row r="2773">
          <cell r="B2773" t="str">
            <v>Kostanayskaya oblast'</v>
          </cell>
        </row>
        <row r="2774">
          <cell r="B2774" t="str">
            <v>Kostanajskaja oblast'</v>
          </cell>
        </row>
        <row r="2775">
          <cell r="B2775" t="str">
            <v>Qyzylorda oblysy</v>
          </cell>
        </row>
        <row r="2776">
          <cell r="B2776" t="str">
            <v>Kyzylordinskaja oblast'</v>
          </cell>
        </row>
        <row r="2777">
          <cell r="B2777" t="str">
            <v>Kyzylordinskaya oblast'</v>
          </cell>
        </row>
        <row r="2778">
          <cell r="B2778" t="str">
            <v>Mangghystaū oblysy</v>
          </cell>
        </row>
        <row r="2779">
          <cell r="B2779" t="str">
            <v>Mangistauskaya oblast'</v>
          </cell>
        </row>
        <row r="2780">
          <cell r="B2780" t="str">
            <v>Mangystauskaja oblast'</v>
          </cell>
        </row>
        <row r="2781">
          <cell r="B2781" t="str">
            <v>Pavlodar oblysy</v>
          </cell>
        </row>
        <row r="2782">
          <cell r="B2782" t="str">
            <v>Pavlodarskaja oblast'</v>
          </cell>
        </row>
        <row r="2783">
          <cell r="B2783" t="str">
            <v>Pavlodarskaya oblast'</v>
          </cell>
        </row>
        <row r="2784">
          <cell r="B2784" t="str">
            <v>Soltüstik Qazaqstan oblysy</v>
          </cell>
        </row>
        <row r="2785">
          <cell r="B2785" t="str">
            <v>Severo-Kazakhstanskaya oblast'</v>
          </cell>
        </row>
        <row r="2786">
          <cell r="B2786" t="str">
            <v>Severo-Kazahstanskaja oblast'</v>
          </cell>
        </row>
        <row r="2787">
          <cell r="B2787" t="str">
            <v>Shyghys Qazaqstan oblysy</v>
          </cell>
        </row>
        <row r="2788">
          <cell r="B2788" t="str">
            <v>Vostočno-Kazahstanskaja oblast'</v>
          </cell>
        </row>
        <row r="2789">
          <cell r="B2789" t="str">
            <v>Vostochno-Kazakhstanskaya oblast'</v>
          </cell>
        </row>
        <row r="2790">
          <cell r="B2790" t="str">
            <v>Türkistan oblysy</v>
          </cell>
        </row>
        <row r="2791">
          <cell r="B2791" t="str">
            <v>Turkestanskaja oblast'</v>
          </cell>
        </row>
        <row r="2792">
          <cell r="B2792" t="str">
            <v>Turkestankaya oblast'</v>
          </cell>
        </row>
        <row r="2793">
          <cell r="B2793" t="str">
            <v>Batys Qazaqstan oblysy</v>
          </cell>
        </row>
        <row r="2794">
          <cell r="B2794" t="str">
            <v>Zapadno-Kazahstanskaja oblast'</v>
          </cell>
        </row>
        <row r="2795">
          <cell r="B2795" t="str">
            <v>Zapadno-Kazakhstanskaya oblast'</v>
          </cell>
        </row>
        <row r="2796">
          <cell r="B2796" t="str">
            <v>Zhambyl oblysy</v>
          </cell>
        </row>
        <row r="2797">
          <cell r="B2797" t="str">
            <v>Žambylskaja oblast'</v>
          </cell>
        </row>
        <row r="2798">
          <cell r="B2798" t="str">
            <v>Zhambylskaya oblast'</v>
          </cell>
        </row>
        <row r="2799">
          <cell r="B2799" t="str">
            <v>Almaty</v>
          </cell>
        </row>
        <row r="2800">
          <cell r="B2800" t="str">
            <v>Almaty</v>
          </cell>
        </row>
        <row r="2801">
          <cell r="B2801" t="str">
            <v>Almaty</v>
          </cell>
        </row>
        <row r="2802">
          <cell r="B2802" t="str">
            <v>Astana</v>
          </cell>
        </row>
        <row r="2803">
          <cell r="B2803" t="str">
            <v>Astana</v>
          </cell>
        </row>
        <row r="2804">
          <cell r="B2804" t="str">
            <v>Astana</v>
          </cell>
        </row>
        <row r="2805">
          <cell r="B2805" t="str">
            <v>Bayqongyr</v>
          </cell>
        </row>
        <row r="2806">
          <cell r="B2806" t="str">
            <v>Bajkonyr</v>
          </cell>
        </row>
        <row r="2807">
          <cell r="B2807" t="str">
            <v>Baykonyr</v>
          </cell>
        </row>
        <row r="2808">
          <cell r="B2808" t="str">
            <v>Shymkent</v>
          </cell>
        </row>
        <row r="2809">
          <cell r="B2809" t="str">
            <v>Šimkent</v>
          </cell>
        </row>
        <row r="2810">
          <cell r="B2810" t="str">
            <v>Shymkent</v>
          </cell>
        </row>
        <row r="2811">
          <cell r="B2811" t="str">
            <v>Viangchan</v>
          </cell>
        </row>
        <row r="2812">
          <cell r="B2812" t="str">
            <v>Attapu</v>
          </cell>
        </row>
        <row r="2813">
          <cell r="B2813" t="str">
            <v>Bokèo</v>
          </cell>
        </row>
        <row r="2814">
          <cell r="B2814" t="str">
            <v>Bolikhamxai</v>
          </cell>
        </row>
        <row r="2815">
          <cell r="B2815" t="str">
            <v>Champasak</v>
          </cell>
        </row>
        <row r="2816">
          <cell r="B2816" t="str">
            <v>Houaphan</v>
          </cell>
        </row>
        <row r="2817">
          <cell r="B2817" t="str">
            <v>Khammouan</v>
          </cell>
        </row>
        <row r="2818">
          <cell r="B2818" t="str">
            <v>Louang Namtha</v>
          </cell>
        </row>
        <row r="2819">
          <cell r="B2819" t="str">
            <v>Louangphabang</v>
          </cell>
        </row>
        <row r="2820">
          <cell r="B2820" t="str">
            <v>Oudômxai</v>
          </cell>
        </row>
        <row r="2821">
          <cell r="B2821" t="str">
            <v>Phôngsali</v>
          </cell>
        </row>
        <row r="2822">
          <cell r="B2822" t="str">
            <v>Salavan</v>
          </cell>
        </row>
        <row r="2823">
          <cell r="B2823" t="str">
            <v>Savannakhét</v>
          </cell>
        </row>
        <row r="2824">
          <cell r="B2824" t="str">
            <v>Viangchan</v>
          </cell>
        </row>
        <row r="2825">
          <cell r="B2825" t="str">
            <v>Xaignabouli</v>
          </cell>
        </row>
        <row r="2826">
          <cell r="B2826" t="str">
            <v>Xékong</v>
          </cell>
        </row>
        <row r="2827">
          <cell r="B2827" t="str">
            <v>Xiangkhouang</v>
          </cell>
        </row>
        <row r="2828">
          <cell r="B2828" t="str">
            <v>Xaisômboun</v>
          </cell>
        </row>
        <row r="2829">
          <cell r="B2829" t="str">
            <v>‘Akkār</v>
          </cell>
        </row>
        <row r="2830">
          <cell r="B2830" t="str">
            <v>Aakkâr</v>
          </cell>
        </row>
        <row r="2831">
          <cell r="B2831" t="str">
            <v>Ash Shimāl</v>
          </cell>
        </row>
        <row r="2832">
          <cell r="B2832" t="str">
            <v>Liban-Nord</v>
          </cell>
        </row>
        <row r="2833">
          <cell r="B2833" t="str">
            <v>Bayrūt</v>
          </cell>
        </row>
        <row r="2834">
          <cell r="B2834" t="str">
            <v>Beyrouth</v>
          </cell>
        </row>
        <row r="2835">
          <cell r="B2835" t="str">
            <v>B‘alabak-Al Hirmil</v>
          </cell>
        </row>
        <row r="2836">
          <cell r="B2836" t="str">
            <v>Baalbek-Hermel</v>
          </cell>
        </row>
        <row r="2837">
          <cell r="B2837" t="str">
            <v>Béqaa</v>
          </cell>
        </row>
        <row r="2838">
          <cell r="B2838" t="str">
            <v>Al Biqā‘</v>
          </cell>
        </row>
        <row r="2839">
          <cell r="B2839" t="str">
            <v>Al Janūb</v>
          </cell>
        </row>
        <row r="2840">
          <cell r="B2840" t="str">
            <v>Liban-Sud</v>
          </cell>
        </row>
        <row r="2841">
          <cell r="B2841" t="str">
            <v>Mont-Liban</v>
          </cell>
        </row>
        <row r="2842">
          <cell r="B2842" t="str">
            <v>Jabal Lubnān</v>
          </cell>
        </row>
        <row r="2843">
          <cell r="B2843" t="str">
            <v>Nabatîyé</v>
          </cell>
        </row>
        <row r="2844">
          <cell r="B2844" t="str">
            <v>An Nabaţīyah</v>
          </cell>
        </row>
        <row r="2845">
          <cell r="B2845" t="str">
            <v>Anse la Raye</v>
          </cell>
        </row>
        <row r="2846">
          <cell r="B2846" t="str">
            <v>Castries</v>
          </cell>
        </row>
        <row r="2847">
          <cell r="B2847" t="str">
            <v>Choiseul</v>
          </cell>
        </row>
        <row r="2848">
          <cell r="B2848" t="str">
            <v>Dennery</v>
          </cell>
        </row>
        <row r="2849">
          <cell r="B2849" t="str">
            <v>Gros Islet</v>
          </cell>
        </row>
        <row r="2850">
          <cell r="B2850" t="str">
            <v>Laborie</v>
          </cell>
        </row>
        <row r="2851">
          <cell r="B2851" t="str">
            <v>Micoud</v>
          </cell>
        </row>
        <row r="2852">
          <cell r="B2852" t="str">
            <v>Soufrière</v>
          </cell>
        </row>
        <row r="2853">
          <cell r="B2853" t="str">
            <v>Vieux Fort</v>
          </cell>
        </row>
        <row r="2854">
          <cell r="B2854" t="str">
            <v>Canaries</v>
          </cell>
        </row>
        <row r="2855">
          <cell r="B2855" t="str">
            <v>Balzers</v>
          </cell>
        </row>
        <row r="2856">
          <cell r="B2856" t="str">
            <v>Eschen</v>
          </cell>
        </row>
        <row r="2857">
          <cell r="B2857" t="str">
            <v>Gamprin</v>
          </cell>
        </row>
        <row r="2858">
          <cell r="B2858" t="str">
            <v>Mauren</v>
          </cell>
        </row>
        <row r="2859">
          <cell r="B2859" t="str">
            <v>Planken</v>
          </cell>
        </row>
        <row r="2860">
          <cell r="B2860" t="str">
            <v>Ruggell</v>
          </cell>
        </row>
        <row r="2861">
          <cell r="B2861" t="str">
            <v>Schaan</v>
          </cell>
        </row>
        <row r="2862">
          <cell r="B2862" t="str">
            <v>Schellenberg</v>
          </cell>
        </row>
        <row r="2863">
          <cell r="B2863" t="str">
            <v>Triesen</v>
          </cell>
        </row>
        <row r="2864">
          <cell r="B2864" t="str">
            <v>Triesenberg</v>
          </cell>
        </row>
        <row r="2865">
          <cell r="B2865" t="str">
            <v>Vaduz</v>
          </cell>
        </row>
        <row r="2866">
          <cell r="B2866" t="str">
            <v>Western Province</v>
          </cell>
        </row>
        <row r="2867">
          <cell r="B2867" t="str">
            <v>Basnāhira paḷāta</v>
          </cell>
        </row>
        <row r="2868">
          <cell r="B2868" t="str">
            <v>Mel mākāṇam</v>
          </cell>
        </row>
        <row r="2869">
          <cell r="B2869" t="str">
            <v>Colombo</v>
          </cell>
        </row>
        <row r="2870">
          <cell r="B2870" t="str">
            <v>Kŏḷamba</v>
          </cell>
        </row>
        <row r="2871">
          <cell r="B2871" t="str">
            <v>Kŏl̮umpu</v>
          </cell>
        </row>
        <row r="2872">
          <cell r="B2872" t="str">
            <v>Gampaha</v>
          </cell>
        </row>
        <row r="2873">
          <cell r="B2873" t="str">
            <v>Gampaha</v>
          </cell>
        </row>
        <row r="2874">
          <cell r="B2874" t="str">
            <v>Kampahā</v>
          </cell>
        </row>
        <row r="2875">
          <cell r="B2875" t="str">
            <v>Kalutara</v>
          </cell>
        </row>
        <row r="2876">
          <cell r="B2876" t="str">
            <v>Kaḷutara</v>
          </cell>
        </row>
        <row r="2877">
          <cell r="B2877" t="str">
            <v>Kaḷuttuṟai</v>
          </cell>
        </row>
        <row r="2878">
          <cell r="B2878" t="str">
            <v>Central Province</v>
          </cell>
        </row>
        <row r="2879">
          <cell r="B2879" t="str">
            <v>Madhyama paḷāta</v>
          </cell>
        </row>
        <row r="2880">
          <cell r="B2880" t="str">
            <v>Mattiya mākāṇam</v>
          </cell>
        </row>
        <row r="2881">
          <cell r="B2881" t="str">
            <v>Kandy</v>
          </cell>
        </row>
        <row r="2882">
          <cell r="B2882" t="str">
            <v>Mahanuvara</v>
          </cell>
        </row>
        <row r="2883">
          <cell r="B2883" t="str">
            <v>Kaṇṭi</v>
          </cell>
        </row>
        <row r="2884">
          <cell r="B2884" t="str">
            <v>Matale</v>
          </cell>
        </row>
        <row r="2885">
          <cell r="B2885" t="str">
            <v>Mātale</v>
          </cell>
        </row>
        <row r="2886">
          <cell r="B2886" t="str">
            <v>Māttaḷai</v>
          </cell>
        </row>
        <row r="2887">
          <cell r="B2887" t="str">
            <v>Nuwara Eliya</v>
          </cell>
        </row>
        <row r="2888">
          <cell r="B2888" t="str">
            <v>Nuvara Ĕliya</v>
          </cell>
        </row>
        <row r="2889">
          <cell r="B2889" t="str">
            <v>Nuvarĕliyā</v>
          </cell>
        </row>
        <row r="2890">
          <cell r="B2890" t="str">
            <v>Southern Province</v>
          </cell>
        </row>
        <row r="2891">
          <cell r="B2891" t="str">
            <v>Dakuṇu paḷāta</v>
          </cell>
        </row>
        <row r="2892">
          <cell r="B2892" t="str">
            <v>Tĕṉ mākāṇam</v>
          </cell>
        </row>
        <row r="2893">
          <cell r="B2893" t="str">
            <v>Galle</v>
          </cell>
        </row>
        <row r="2894">
          <cell r="B2894" t="str">
            <v>Gālla</v>
          </cell>
        </row>
        <row r="2895">
          <cell r="B2895" t="str">
            <v>Kāli</v>
          </cell>
        </row>
        <row r="2896">
          <cell r="B2896" t="str">
            <v>Matara</v>
          </cell>
        </row>
        <row r="2897">
          <cell r="B2897" t="str">
            <v>Mātara</v>
          </cell>
        </row>
        <row r="2898">
          <cell r="B2898" t="str">
            <v>Māttaṛai</v>
          </cell>
        </row>
        <row r="2899">
          <cell r="B2899" t="str">
            <v>Hambantota</v>
          </cell>
        </row>
        <row r="2900">
          <cell r="B2900" t="str">
            <v>Hambantŏṭa</v>
          </cell>
        </row>
        <row r="2901">
          <cell r="B2901" t="str">
            <v>Ampāntōṭṭai</v>
          </cell>
        </row>
        <row r="2902">
          <cell r="B2902" t="str">
            <v>Northern Province</v>
          </cell>
        </row>
        <row r="2903">
          <cell r="B2903" t="str">
            <v>Uturu paḷāta</v>
          </cell>
        </row>
        <row r="2904">
          <cell r="B2904" t="str">
            <v>Vaṭakku mākāṇam</v>
          </cell>
        </row>
        <row r="2905">
          <cell r="B2905" t="str">
            <v>Jaffna</v>
          </cell>
        </row>
        <row r="2906">
          <cell r="B2906" t="str">
            <v>Yāpanaya</v>
          </cell>
        </row>
        <row r="2907">
          <cell r="B2907" t="str">
            <v>Yāl̮ppāṇam</v>
          </cell>
        </row>
        <row r="2908">
          <cell r="B2908" t="str">
            <v>Kilinochchi</v>
          </cell>
        </row>
        <row r="2909">
          <cell r="B2909" t="str">
            <v>Kilinŏchchi</v>
          </cell>
        </row>
        <row r="2910">
          <cell r="B2910" t="str">
            <v>Kiḷinochchi</v>
          </cell>
        </row>
        <row r="2911">
          <cell r="B2911" t="str">
            <v>Mannar</v>
          </cell>
        </row>
        <row r="2912">
          <cell r="B2912" t="str">
            <v>Mannārama</v>
          </cell>
        </row>
        <row r="2913">
          <cell r="B2913" t="str">
            <v>Maṉṉār</v>
          </cell>
        </row>
        <row r="2914">
          <cell r="B2914" t="str">
            <v>Vavuniya</v>
          </cell>
        </row>
        <row r="2915">
          <cell r="B2915" t="str">
            <v>Vavuniyāva</v>
          </cell>
        </row>
        <row r="2916">
          <cell r="B2916" t="str">
            <v>Vavuṉiyā</v>
          </cell>
        </row>
        <row r="2917">
          <cell r="B2917" t="str">
            <v>Mullaittivu</v>
          </cell>
        </row>
        <row r="2918">
          <cell r="B2918" t="str">
            <v>Mulativ</v>
          </cell>
        </row>
        <row r="2919">
          <cell r="B2919" t="str">
            <v>Mullaittīvu</v>
          </cell>
        </row>
        <row r="2920">
          <cell r="B2920" t="str">
            <v>Eastern Province</v>
          </cell>
        </row>
        <row r="2921">
          <cell r="B2921" t="str">
            <v>Næ̆gĕnahira paḷāta</v>
          </cell>
        </row>
        <row r="2922">
          <cell r="B2922" t="str">
            <v>Kil̮akku mākāṇam</v>
          </cell>
        </row>
        <row r="2923">
          <cell r="B2923" t="str">
            <v>Batticaloa</v>
          </cell>
        </row>
        <row r="2924">
          <cell r="B2924" t="str">
            <v>Maḍakalapuva</v>
          </cell>
        </row>
        <row r="2925">
          <cell r="B2925" t="str">
            <v>Maṭṭakkaḷappu</v>
          </cell>
        </row>
        <row r="2926">
          <cell r="B2926" t="str">
            <v>Ampara</v>
          </cell>
        </row>
        <row r="2927">
          <cell r="B2927" t="str">
            <v>Ampāra</v>
          </cell>
        </row>
        <row r="2928">
          <cell r="B2928" t="str">
            <v>Ampāṟai</v>
          </cell>
        </row>
        <row r="2929">
          <cell r="B2929" t="str">
            <v>Trincomalee</v>
          </cell>
        </row>
        <row r="2930">
          <cell r="B2930" t="str">
            <v>Trikuṇāmalaya</v>
          </cell>
        </row>
        <row r="2931">
          <cell r="B2931" t="str">
            <v>Tirukŏṇamalai</v>
          </cell>
        </row>
        <row r="2932">
          <cell r="B2932" t="str">
            <v>North Western Province</v>
          </cell>
        </row>
        <row r="2933">
          <cell r="B2933" t="str">
            <v>Vayamba paḷāta</v>
          </cell>
        </row>
        <row r="2934">
          <cell r="B2934" t="str">
            <v>Vaṭamel mākāṇam</v>
          </cell>
        </row>
        <row r="2935">
          <cell r="B2935" t="str">
            <v>Kurunegala</v>
          </cell>
        </row>
        <row r="2936">
          <cell r="B2936" t="str">
            <v>Kuruṇægala</v>
          </cell>
        </row>
        <row r="2937">
          <cell r="B2937" t="str">
            <v>Kurunākal</v>
          </cell>
        </row>
        <row r="2938">
          <cell r="B2938" t="str">
            <v>Puttalam</v>
          </cell>
        </row>
        <row r="2939">
          <cell r="B2939" t="str">
            <v>Puttalama</v>
          </cell>
        </row>
        <row r="2940">
          <cell r="B2940" t="str">
            <v>Puttaḷam</v>
          </cell>
        </row>
        <row r="2941">
          <cell r="B2941" t="str">
            <v>North Central Province</v>
          </cell>
        </row>
        <row r="2942">
          <cell r="B2942" t="str">
            <v>Uturumæ̆da paḷāta</v>
          </cell>
        </row>
        <row r="2943">
          <cell r="B2943" t="str">
            <v>Vaṭamattiya mākāṇam</v>
          </cell>
        </row>
        <row r="2944">
          <cell r="B2944" t="str">
            <v>Anuradhapura</v>
          </cell>
        </row>
        <row r="2945">
          <cell r="B2945" t="str">
            <v>Anurādhapura</v>
          </cell>
        </row>
        <row r="2946">
          <cell r="B2946" t="str">
            <v>Anurātapuram</v>
          </cell>
        </row>
        <row r="2947">
          <cell r="B2947" t="str">
            <v>Polonnaruwa</v>
          </cell>
        </row>
        <row r="2948">
          <cell r="B2948" t="str">
            <v>Pŏḷŏnnaruva</v>
          </cell>
        </row>
        <row r="2949">
          <cell r="B2949" t="str">
            <v>Pŏlaṉṉaṛuvai</v>
          </cell>
        </row>
        <row r="2950">
          <cell r="B2950" t="str">
            <v>Uva Province</v>
          </cell>
        </row>
        <row r="2951">
          <cell r="B2951" t="str">
            <v>Ūva paḷāta</v>
          </cell>
        </row>
        <row r="2952">
          <cell r="B2952" t="str">
            <v>Ūvā mākāṇam</v>
          </cell>
        </row>
        <row r="2953">
          <cell r="B2953" t="str">
            <v>Badulla</v>
          </cell>
        </row>
        <row r="2954">
          <cell r="B2954" t="str">
            <v>Badulla</v>
          </cell>
        </row>
        <row r="2955">
          <cell r="B2955" t="str">
            <v>Patuḷai</v>
          </cell>
        </row>
        <row r="2956">
          <cell r="B2956" t="str">
            <v>Monaragala</v>
          </cell>
        </row>
        <row r="2957">
          <cell r="B2957" t="str">
            <v>Mŏṇarāgala</v>
          </cell>
        </row>
        <row r="2958">
          <cell r="B2958" t="str">
            <v>Mŏṉarākalai</v>
          </cell>
        </row>
        <row r="2959">
          <cell r="B2959" t="str">
            <v>Sabaragamuwa Province</v>
          </cell>
        </row>
        <row r="2960">
          <cell r="B2960" t="str">
            <v>Sabaragamuva paḷāta</v>
          </cell>
        </row>
        <row r="2961">
          <cell r="B2961" t="str">
            <v>Chappirakamuva mākāṇam</v>
          </cell>
        </row>
        <row r="2962">
          <cell r="B2962" t="str">
            <v>Ratnapura</v>
          </cell>
        </row>
        <row r="2963">
          <cell r="B2963" t="str">
            <v>Ratnapura</v>
          </cell>
        </row>
        <row r="2964">
          <cell r="B2964" t="str">
            <v>Irattiṉapuri</v>
          </cell>
        </row>
        <row r="2965">
          <cell r="B2965" t="str">
            <v>Kegalla</v>
          </cell>
        </row>
        <row r="2966">
          <cell r="B2966" t="str">
            <v>Kægalla</v>
          </cell>
        </row>
        <row r="2967">
          <cell r="B2967" t="str">
            <v>Kekālai</v>
          </cell>
        </row>
        <row r="2968">
          <cell r="B2968" t="str">
            <v>Bong</v>
          </cell>
        </row>
        <row r="2969">
          <cell r="B2969" t="str">
            <v>Bomi</v>
          </cell>
        </row>
        <row r="2970">
          <cell r="B2970" t="str">
            <v>Grand Cape Mount</v>
          </cell>
        </row>
        <row r="2971">
          <cell r="B2971" t="str">
            <v>Grand Bassa</v>
          </cell>
        </row>
        <row r="2972">
          <cell r="B2972" t="str">
            <v>Grand Gedeh</v>
          </cell>
        </row>
        <row r="2973">
          <cell r="B2973" t="str">
            <v>Grand Kru</v>
          </cell>
        </row>
        <row r="2974">
          <cell r="B2974" t="str">
            <v>Gbarpolu</v>
          </cell>
        </row>
        <row r="2975">
          <cell r="B2975" t="str">
            <v>Lofa</v>
          </cell>
        </row>
        <row r="2976">
          <cell r="B2976" t="str">
            <v>Margibi</v>
          </cell>
        </row>
        <row r="2977">
          <cell r="B2977" t="str">
            <v>Montserrado</v>
          </cell>
        </row>
        <row r="2978">
          <cell r="B2978" t="str">
            <v>Maryland</v>
          </cell>
        </row>
        <row r="2979">
          <cell r="B2979" t="str">
            <v>Nimba</v>
          </cell>
        </row>
        <row r="2980">
          <cell r="B2980" t="str">
            <v>River Gee</v>
          </cell>
        </row>
        <row r="2981">
          <cell r="B2981" t="str">
            <v>River Cess</v>
          </cell>
        </row>
        <row r="2982">
          <cell r="B2982" t="str">
            <v>Sinoe</v>
          </cell>
        </row>
        <row r="2983">
          <cell r="B2983" t="str">
            <v>Maseru</v>
          </cell>
        </row>
        <row r="2984">
          <cell r="B2984" t="str">
            <v>Maseru</v>
          </cell>
        </row>
        <row r="2985">
          <cell r="B2985" t="str">
            <v>Butha-Buthe</v>
          </cell>
        </row>
        <row r="2986">
          <cell r="B2986" t="str">
            <v>Butha-Buthe</v>
          </cell>
        </row>
        <row r="2987">
          <cell r="B2987" t="str">
            <v>Leribe</v>
          </cell>
        </row>
        <row r="2988">
          <cell r="B2988" t="str">
            <v>Leribe</v>
          </cell>
        </row>
        <row r="2989">
          <cell r="B2989" t="str">
            <v>Berea</v>
          </cell>
        </row>
        <row r="2990">
          <cell r="B2990" t="str">
            <v>Berea</v>
          </cell>
        </row>
        <row r="2991">
          <cell r="B2991" t="str">
            <v>Mafeteng</v>
          </cell>
        </row>
        <row r="2992">
          <cell r="B2992" t="str">
            <v>Mafeteng</v>
          </cell>
        </row>
        <row r="2993">
          <cell r="B2993" t="str">
            <v>Mohale's Hoek</v>
          </cell>
        </row>
        <row r="2994">
          <cell r="B2994" t="str">
            <v>Mohale's Hoek</v>
          </cell>
        </row>
        <row r="2995">
          <cell r="B2995" t="str">
            <v>Quthing</v>
          </cell>
        </row>
        <row r="2996">
          <cell r="B2996" t="str">
            <v>Quthing</v>
          </cell>
        </row>
        <row r="2997">
          <cell r="B2997" t="str">
            <v>Qacha's Nek</v>
          </cell>
        </row>
        <row r="2998">
          <cell r="B2998" t="str">
            <v>Qacha's Nek</v>
          </cell>
        </row>
        <row r="2999">
          <cell r="B2999" t="str">
            <v>Mokhotlong</v>
          </cell>
        </row>
        <row r="3000">
          <cell r="B3000" t="str">
            <v>Mokhotlong</v>
          </cell>
        </row>
        <row r="3001">
          <cell r="B3001" t="str">
            <v>Thaba-Tseka</v>
          </cell>
        </row>
        <row r="3002">
          <cell r="B3002" t="str">
            <v>Thaba-Tseka</v>
          </cell>
        </row>
        <row r="3003">
          <cell r="B3003" t="str">
            <v>Alytaus apskritis</v>
          </cell>
        </row>
        <row r="3004">
          <cell r="B3004" t="str">
            <v>Klaipėdos apskritis</v>
          </cell>
        </row>
        <row r="3005">
          <cell r="B3005" t="str">
            <v>Kauno apskritis</v>
          </cell>
        </row>
        <row r="3006">
          <cell r="B3006" t="str">
            <v>Marijampolės apskritis</v>
          </cell>
        </row>
        <row r="3007">
          <cell r="B3007" t="str">
            <v>Panevėžio apskritis</v>
          </cell>
        </row>
        <row r="3008">
          <cell r="B3008" t="str">
            <v>Šiaulių apskritis</v>
          </cell>
        </row>
        <row r="3009">
          <cell r="B3009" t="str">
            <v>Tauragės apskritis</v>
          </cell>
        </row>
        <row r="3010">
          <cell r="B3010" t="str">
            <v>Telšių apskritis</v>
          </cell>
        </row>
        <row r="3011">
          <cell r="B3011" t="str">
            <v>Utenos apskritis</v>
          </cell>
        </row>
        <row r="3012">
          <cell r="B3012" t="str">
            <v>Vilniaus apskritis</v>
          </cell>
        </row>
        <row r="3013">
          <cell r="B3013" t="str">
            <v>Alytaus miestas</v>
          </cell>
        </row>
        <row r="3014">
          <cell r="B3014" t="str">
            <v>Kauno miestas</v>
          </cell>
        </row>
        <row r="3015">
          <cell r="B3015" t="str">
            <v>Klaipėdos miestas</v>
          </cell>
        </row>
        <row r="3016">
          <cell r="B3016" t="str">
            <v>Palangos miestas</v>
          </cell>
        </row>
        <row r="3017">
          <cell r="B3017" t="str">
            <v>Panevėžio miestas</v>
          </cell>
        </row>
        <row r="3018">
          <cell r="B3018" t="str">
            <v>Šiaulių miestas</v>
          </cell>
        </row>
        <row r="3019">
          <cell r="B3019" t="str">
            <v>Vilniaus miestas</v>
          </cell>
        </row>
        <row r="3020">
          <cell r="B3020" t="str">
            <v>Akmenė</v>
          </cell>
        </row>
        <row r="3021">
          <cell r="B3021" t="str">
            <v>Alytus</v>
          </cell>
        </row>
        <row r="3022">
          <cell r="B3022" t="str">
            <v>Anykščiai</v>
          </cell>
        </row>
        <row r="3023">
          <cell r="B3023" t="str">
            <v>Biržai</v>
          </cell>
        </row>
        <row r="3024">
          <cell r="B3024" t="str">
            <v>Ignalina</v>
          </cell>
        </row>
        <row r="3025">
          <cell r="B3025" t="str">
            <v>Jonava</v>
          </cell>
        </row>
        <row r="3026">
          <cell r="B3026" t="str">
            <v>Joniškis</v>
          </cell>
        </row>
        <row r="3027">
          <cell r="B3027" t="str">
            <v>Jurbarkas</v>
          </cell>
        </row>
        <row r="3028">
          <cell r="B3028" t="str">
            <v>Kaišiadorys</v>
          </cell>
        </row>
        <row r="3029">
          <cell r="B3029" t="str">
            <v>Kaunas</v>
          </cell>
        </row>
        <row r="3030">
          <cell r="B3030" t="str">
            <v>Kėdainiai</v>
          </cell>
        </row>
        <row r="3031">
          <cell r="B3031" t="str">
            <v>Kelmė</v>
          </cell>
        </row>
        <row r="3032">
          <cell r="B3032" t="str">
            <v>Klaipėda</v>
          </cell>
        </row>
        <row r="3033">
          <cell r="B3033" t="str">
            <v>Kretinga</v>
          </cell>
        </row>
        <row r="3034">
          <cell r="B3034" t="str">
            <v>Kupiškis</v>
          </cell>
        </row>
        <row r="3035">
          <cell r="B3035" t="str">
            <v>Lazdijai</v>
          </cell>
        </row>
        <row r="3036">
          <cell r="B3036" t="str">
            <v>Marijampolė</v>
          </cell>
        </row>
        <row r="3037">
          <cell r="B3037" t="str">
            <v>Mažeikiai</v>
          </cell>
        </row>
        <row r="3038">
          <cell r="B3038" t="str">
            <v>Molėtai</v>
          </cell>
        </row>
        <row r="3039">
          <cell r="B3039" t="str">
            <v>Pakruojis</v>
          </cell>
        </row>
        <row r="3040">
          <cell r="B3040" t="str">
            <v>Panevėžys</v>
          </cell>
        </row>
        <row r="3041">
          <cell r="B3041" t="str">
            <v>Pasvalys</v>
          </cell>
        </row>
        <row r="3042">
          <cell r="B3042" t="str">
            <v>Plungė</v>
          </cell>
        </row>
        <row r="3043">
          <cell r="B3043" t="str">
            <v>Prienai</v>
          </cell>
        </row>
        <row r="3044">
          <cell r="B3044" t="str">
            <v>Radviliškis</v>
          </cell>
        </row>
        <row r="3045">
          <cell r="B3045" t="str">
            <v>Raseiniai</v>
          </cell>
        </row>
        <row r="3046">
          <cell r="B3046" t="str">
            <v>Rokiškis</v>
          </cell>
        </row>
        <row r="3047">
          <cell r="B3047" t="str">
            <v>Šakiai</v>
          </cell>
        </row>
        <row r="3048">
          <cell r="B3048" t="str">
            <v>Šalčininkai</v>
          </cell>
        </row>
        <row r="3049">
          <cell r="B3049" t="str">
            <v>Šiauliai</v>
          </cell>
        </row>
        <row r="3050">
          <cell r="B3050" t="str">
            <v>Šilalė</v>
          </cell>
        </row>
        <row r="3051">
          <cell r="B3051" t="str">
            <v>Šilutė</v>
          </cell>
        </row>
        <row r="3052">
          <cell r="B3052" t="str">
            <v>Širvintos</v>
          </cell>
        </row>
        <row r="3053">
          <cell r="B3053" t="str">
            <v>Skuodas</v>
          </cell>
        </row>
        <row r="3054">
          <cell r="B3054" t="str">
            <v>Švenčionys</v>
          </cell>
        </row>
        <row r="3055">
          <cell r="B3055" t="str">
            <v>Tauragė</v>
          </cell>
        </row>
        <row r="3056">
          <cell r="B3056" t="str">
            <v>Telšiai</v>
          </cell>
        </row>
        <row r="3057">
          <cell r="B3057" t="str">
            <v>Trakai</v>
          </cell>
        </row>
        <row r="3058">
          <cell r="B3058" t="str">
            <v>Ukmergė</v>
          </cell>
        </row>
        <row r="3059">
          <cell r="B3059" t="str">
            <v>Utena</v>
          </cell>
        </row>
        <row r="3060">
          <cell r="B3060" t="str">
            <v>Varėna</v>
          </cell>
        </row>
        <row r="3061">
          <cell r="B3061" t="str">
            <v>Vilkaviškis</v>
          </cell>
        </row>
        <row r="3062">
          <cell r="B3062" t="str">
            <v>Vilnius</v>
          </cell>
        </row>
        <row r="3063">
          <cell r="B3063" t="str">
            <v>Zarasai</v>
          </cell>
        </row>
        <row r="3064">
          <cell r="B3064" t="str">
            <v>Birštono</v>
          </cell>
        </row>
        <row r="3065">
          <cell r="B3065" t="str">
            <v>Druskininkai</v>
          </cell>
        </row>
        <row r="3066">
          <cell r="B3066" t="str">
            <v>Elektrėnai</v>
          </cell>
        </row>
        <row r="3067">
          <cell r="B3067" t="str">
            <v>Kalvarijos</v>
          </cell>
        </row>
        <row r="3068">
          <cell r="B3068" t="str">
            <v>Kazlų Rūdos</v>
          </cell>
        </row>
        <row r="3069">
          <cell r="B3069" t="str">
            <v>Neringa</v>
          </cell>
        </row>
        <row r="3070">
          <cell r="B3070" t="str">
            <v>Pagėgiai</v>
          </cell>
        </row>
        <row r="3071">
          <cell r="B3071" t="str">
            <v>Rietavo</v>
          </cell>
        </row>
        <row r="3072">
          <cell r="B3072" t="str">
            <v>Visaginas</v>
          </cell>
        </row>
        <row r="3073">
          <cell r="B3073" t="str">
            <v>Capellen</v>
          </cell>
        </row>
        <row r="3074">
          <cell r="B3074" t="str">
            <v>Capellen</v>
          </cell>
        </row>
        <row r="3075">
          <cell r="B3075" t="str">
            <v>Kapellen</v>
          </cell>
        </row>
        <row r="3076">
          <cell r="B3076" t="str">
            <v>Clerf</v>
          </cell>
        </row>
        <row r="3077">
          <cell r="B3077" t="str">
            <v>Clervaux</v>
          </cell>
        </row>
        <row r="3078">
          <cell r="B3078" t="str">
            <v>Klierf</v>
          </cell>
        </row>
        <row r="3079">
          <cell r="B3079" t="str">
            <v>Diekirch</v>
          </cell>
        </row>
        <row r="3080">
          <cell r="B3080" t="str">
            <v>Diekirch</v>
          </cell>
        </row>
        <row r="3081">
          <cell r="B3081" t="str">
            <v>Diekrech</v>
          </cell>
        </row>
        <row r="3082">
          <cell r="B3082" t="str">
            <v>Echternach</v>
          </cell>
        </row>
        <row r="3083">
          <cell r="B3083" t="str">
            <v>Echternach</v>
          </cell>
        </row>
        <row r="3084">
          <cell r="B3084" t="str">
            <v>Iechternach</v>
          </cell>
        </row>
        <row r="3085">
          <cell r="B3085" t="str">
            <v>Esch an der Alzette</v>
          </cell>
        </row>
        <row r="3086">
          <cell r="B3086" t="str">
            <v>Esch-sur-Alzette</v>
          </cell>
        </row>
        <row r="3087">
          <cell r="B3087" t="str">
            <v>Esch-Uelzecht</v>
          </cell>
        </row>
        <row r="3088">
          <cell r="B3088" t="str">
            <v>Grevenmacher</v>
          </cell>
        </row>
        <row r="3089">
          <cell r="B3089" t="str">
            <v>Grevenmacher</v>
          </cell>
        </row>
        <row r="3090">
          <cell r="B3090" t="str">
            <v>Gréivemaacher</v>
          </cell>
        </row>
        <row r="3091">
          <cell r="B3091" t="str">
            <v>Luxemburg</v>
          </cell>
        </row>
        <row r="3092">
          <cell r="B3092" t="str">
            <v>Luxembourg</v>
          </cell>
        </row>
        <row r="3093">
          <cell r="B3093" t="str">
            <v>Lëtzebuerg</v>
          </cell>
        </row>
        <row r="3094">
          <cell r="B3094" t="str">
            <v>Mersch</v>
          </cell>
        </row>
        <row r="3095">
          <cell r="B3095" t="str">
            <v>Mersch</v>
          </cell>
        </row>
        <row r="3096">
          <cell r="B3096" t="str">
            <v>Miersch</v>
          </cell>
        </row>
        <row r="3097">
          <cell r="B3097" t="str">
            <v>Redingen</v>
          </cell>
        </row>
        <row r="3098">
          <cell r="B3098" t="str">
            <v>Redange</v>
          </cell>
        </row>
        <row r="3099">
          <cell r="B3099" t="str">
            <v>Réiden-Atert</v>
          </cell>
        </row>
        <row r="3100">
          <cell r="B3100" t="str">
            <v>Remich</v>
          </cell>
        </row>
        <row r="3101">
          <cell r="B3101" t="str">
            <v>Remich</v>
          </cell>
        </row>
        <row r="3102">
          <cell r="B3102" t="str">
            <v>Réimech</v>
          </cell>
        </row>
        <row r="3103">
          <cell r="B3103" t="str">
            <v>Vianden</v>
          </cell>
        </row>
        <row r="3104">
          <cell r="B3104" t="str">
            <v>Vianden</v>
          </cell>
        </row>
        <row r="3105">
          <cell r="B3105" t="str">
            <v>Veianen</v>
          </cell>
        </row>
        <row r="3106">
          <cell r="B3106" t="str">
            <v>Wiltz</v>
          </cell>
        </row>
        <row r="3107">
          <cell r="B3107" t="str">
            <v>Wiltz</v>
          </cell>
        </row>
        <row r="3108">
          <cell r="B3108" t="str">
            <v>Wolz</v>
          </cell>
        </row>
        <row r="3109">
          <cell r="B3109" t="str">
            <v>Aglonas novads</v>
          </cell>
        </row>
        <row r="3110">
          <cell r="B3110" t="str">
            <v>Aizkraukles novads</v>
          </cell>
        </row>
        <row r="3111">
          <cell r="B3111" t="str">
            <v>Aizputes novads</v>
          </cell>
        </row>
        <row r="3112">
          <cell r="B3112" t="str">
            <v>Aknīstes novads</v>
          </cell>
        </row>
        <row r="3113">
          <cell r="B3113" t="str">
            <v>Alojas novads</v>
          </cell>
        </row>
        <row r="3114">
          <cell r="B3114" t="str">
            <v>Alsungas novads</v>
          </cell>
        </row>
        <row r="3115">
          <cell r="B3115" t="str">
            <v>Alūksnes novads</v>
          </cell>
        </row>
        <row r="3116">
          <cell r="B3116" t="str">
            <v>Amatas novads</v>
          </cell>
        </row>
        <row r="3117">
          <cell r="B3117" t="str">
            <v>Apes novads</v>
          </cell>
        </row>
        <row r="3118">
          <cell r="B3118" t="str">
            <v>Auces novads</v>
          </cell>
        </row>
        <row r="3119">
          <cell r="B3119" t="str">
            <v>Ādažu novads</v>
          </cell>
        </row>
        <row r="3120">
          <cell r="B3120" t="str">
            <v>Babītes novads</v>
          </cell>
        </row>
        <row r="3121">
          <cell r="B3121" t="str">
            <v>Baldones novads</v>
          </cell>
        </row>
        <row r="3122">
          <cell r="B3122" t="str">
            <v>Baltinavas novads</v>
          </cell>
        </row>
        <row r="3123">
          <cell r="B3123" t="str">
            <v>Balvu novads</v>
          </cell>
        </row>
        <row r="3124">
          <cell r="B3124" t="str">
            <v>Bauskas novads</v>
          </cell>
        </row>
        <row r="3125">
          <cell r="B3125" t="str">
            <v>Beverīnas novads</v>
          </cell>
        </row>
        <row r="3126">
          <cell r="B3126" t="str">
            <v>Brocēnu novads</v>
          </cell>
        </row>
        <row r="3127">
          <cell r="B3127" t="str">
            <v>Burtnieku novads</v>
          </cell>
        </row>
        <row r="3128">
          <cell r="B3128" t="str">
            <v>Carnikavas novads</v>
          </cell>
        </row>
        <row r="3129">
          <cell r="B3129" t="str">
            <v>Cesvaines novads</v>
          </cell>
        </row>
        <row r="3130">
          <cell r="B3130" t="str">
            <v>Cēsu novads</v>
          </cell>
        </row>
        <row r="3131">
          <cell r="B3131" t="str">
            <v>Ciblas novads</v>
          </cell>
        </row>
        <row r="3132">
          <cell r="B3132" t="str">
            <v>Dagdas novads</v>
          </cell>
        </row>
        <row r="3133">
          <cell r="B3133" t="str">
            <v>Daugavpils novads</v>
          </cell>
        </row>
        <row r="3134">
          <cell r="B3134" t="str">
            <v>Dobeles novads</v>
          </cell>
        </row>
        <row r="3135">
          <cell r="B3135" t="str">
            <v>Dundagas novads</v>
          </cell>
        </row>
        <row r="3136">
          <cell r="B3136" t="str">
            <v>Durbes novads</v>
          </cell>
        </row>
        <row r="3137">
          <cell r="B3137" t="str">
            <v>Engures novads</v>
          </cell>
        </row>
        <row r="3138">
          <cell r="B3138" t="str">
            <v>Ērgļu novads</v>
          </cell>
        </row>
        <row r="3139">
          <cell r="B3139" t="str">
            <v>Garkalnes novads</v>
          </cell>
        </row>
        <row r="3140">
          <cell r="B3140" t="str">
            <v>Grobiņas novads</v>
          </cell>
        </row>
        <row r="3141">
          <cell r="B3141" t="str">
            <v>Gulbenes novads</v>
          </cell>
        </row>
        <row r="3142">
          <cell r="B3142" t="str">
            <v>Iecavas novads</v>
          </cell>
        </row>
        <row r="3143">
          <cell r="B3143" t="str">
            <v>Ikšķiles novads</v>
          </cell>
        </row>
        <row r="3144">
          <cell r="B3144" t="str">
            <v>Ilūkstes novads</v>
          </cell>
        </row>
        <row r="3145">
          <cell r="B3145" t="str">
            <v>Inčukalna novads</v>
          </cell>
        </row>
        <row r="3146">
          <cell r="B3146" t="str">
            <v>Jaunjelgavas novads</v>
          </cell>
        </row>
        <row r="3147">
          <cell r="B3147" t="str">
            <v>Jaunpiebalgas novads</v>
          </cell>
        </row>
        <row r="3148">
          <cell r="B3148" t="str">
            <v>Jaunpils novads</v>
          </cell>
        </row>
        <row r="3149">
          <cell r="B3149" t="str">
            <v>Jelgavas novads</v>
          </cell>
        </row>
        <row r="3150">
          <cell r="B3150" t="str">
            <v>Jēkabpils novads</v>
          </cell>
        </row>
        <row r="3151">
          <cell r="B3151" t="str">
            <v>Kandavas novads</v>
          </cell>
        </row>
        <row r="3152">
          <cell r="B3152" t="str">
            <v>Kārsavas novads</v>
          </cell>
        </row>
        <row r="3153">
          <cell r="B3153" t="str">
            <v>Kocēnu novads</v>
          </cell>
        </row>
        <row r="3154">
          <cell r="B3154" t="str">
            <v>Kokneses novads</v>
          </cell>
        </row>
        <row r="3155">
          <cell r="B3155" t="str">
            <v>Krāslavas novads</v>
          </cell>
        </row>
        <row r="3156">
          <cell r="B3156" t="str">
            <v>Krimuldas novads</v>
          </cell>
        </row>
        <row r="3157">
          <cell r="B3157" t="str">
            <v>Krustpils novads</v>
          </cell>
        </row>
        <row r="3158">
          <cell r="B3158" t="str">
            <v>Kuldīgas novads</v>
          </cell>
        </row>
        <row r="3159">
          <cell r="B3159" t="str">
            <v>Ķeguma novads</v>
          </cell>
        </row>
        <row r="3160">
          <cell r="B3160" t="str">
            <v>Ķekavas novads</v>
          </cell>
        </row>
        <row r="3161">
          <cell r="B3161" t="str">
            <v>Lielvārdes novads</v>
          </cell>
        </row>
        <row r="3162">
          <cell r="B3162" t="str">
            <v>Limbažu novads</v>
          </cell>
        </row>
        <row r="3163">
          <cell r="B3163" t="str">
            <v>Līgatnes novads</v>
          </cell>
        </row>
        <row r="3164">
          <cell r="B3164" t="str">
            <v>Līvānu novads</v>
          </cell>
        </row>
        <row r="3165">
          <cell r="B3165" t="str">
            <v>Lubānas novads</v>
          </cell>
        </row>
        <row r="3166">
          <cell r="B3166" t="str">
            <v>Ludzas novads</v>
          </cell>
        </row>
        <row r="3167">
          <cell r="B3167" t="str">
            <v>Madonas novads</v>
          </cell>
        </row>
        <row r="3168">
          <cell r="B3168" t="str">
            <v>Mazsalacas novads</v>
          </cell>
        </row>
        <row r="3169">
          <cell r="B3169" t="str">
            <v>Mālpils novads</v>
          </cell>
        </row>
        <row r="3170">
          <cell r="B3170" t="str">
            <v>Mārupes novads</v>
          </cell>
        </row>
        <row r="3171">
          <cell r="B3171" t="str">
            <v>Mērsraga novads</v>
          </cell>
        </row>
        <row r="3172">
          <cell r="B3172" t="str">
            <v>Naukšēnu novads</v>
          </cell>
        </row>
        <row r="3173">
          <cell r="B3173" t="str">
            <v>Neretas novads</v>
          </cell>
        </row>
        <row r="3174">
          <cell r="B3174" t="str">
            <v>Nīcas novads</v>
          </cell>
        </row>
        <row r="3175">
          <cell r="B3175" t="str">
            <v>Ogres novads</v>
          </cell>
        </row>
        <row r="3176">
          <cell r="B3176" t="str">
            <v>Olaines novads</v>
          </cell>
        </row>
        <row r="3177">
          <cell r="B3177" t="str">
            <v>Ozolnieku novads</v>
          </cell>
        </row>
        <row r="3178">
          <cell r="B3178" t="str">
            <v>Pārgaujas novads</v>
          </cell>
        </row>
        <row r="3179">
          <cell r="B3179" t="str">
            <v>Pāvilostas novads</v>
          </cell>
        </row>
        <row r="3180">
          <cell r="B3180" t="str">
            <v>Pļaviņu novads</v>
          </cell>
        </row>
        <row r="3181">
          <cell r="B3181" t="str">
            <v>Preiļu novads</v>
          </cell>
        </row>
        <row r="3182">
          <cell r="B3182" t="str">
            <v>Priekules novads</v>
          </cell>
        </row>
        <row r="3183">
          <cell r="B3183" t="str">
            <v>Priekuļu novads</v>
          </cell>
        </row>
        <row r="3184">
          <cell r="B3184" t="str">
            <v>Raunas novads</v>
          </cell>
        </row>
        <row r="3185">
          <cell r="B3185" t="str">
            <v>Rēzeknes novads</v>
          </cell>
        </row>
        <row r="3186">
          <cell r="B3186" t="str">
            <v>Riebiņu novads</v>
          </cell>
        </row>
        <row r="3187">
          <cell r="B3187" t="str">
            <v>Rojas novads</v>
          </cell>
        </row>
        <row r="3188">
          <cell r="B3188" t="str">
            <v>Ropažu novads</v>
          </cell>
        </row>
        <row r="3189">
          <cell r="B3189" t="str">
            <v>Rucavas novads</v>
          </cell>
        </row>
        <row r="3190">
          <cell r="B3190" t="str">
            <v>Rugāju novads</v>
          </cell>
        </row>
        <row r="3191">
          <cell r="B3191" t="str">
            <v>Rundāles novads</v>
          </cell>
        </row>
        <row r="3192">
          <cell r="B3192" t="str">
            <v>Rūjienas novads</v>
          </cell>
        </row>
        <row r="3193">
          <cell r="B3193" t="str">
            <v>Salas novads</v>
          </cell>
        </row>
        <row r="3194">
          <cell r="B3194" t="str">
            <v>Salacgrīvas novads</v>
          </cell>
        </row>
        <row r="3195">
          <cell r="B3195" t="str">
            <v>Salaspils novads</v>
          </cell>
        </row>
        <row r="3196">
          <cell r="B3196" t="str">
            <v>Saldus novads</v>
          </cell>
        </row>
        <row r="3197">
          <cell r="B3197" t="str">
            <v>Saulkrastu novads</v>
          </cell>
        </row>
        <row r="3198">
          <cell r="B3198" t="str">
            <v>Sējas novads</v>
          </cell>
        </row>
        <row r="3199">
          <cell r="B3199" t="str">
            <v>Siguldas novads</v>
          </cell>
        </row>
        <row r="3200">
          <cell r="B3200" t="str">
            <v>Skrīveru novads</v>
          </cell>
        </row>
        <row r="3201">
          <cell r="B3201" t="str">
            <v>Skrundas novads</v>
          </cell>
        </row>
        <row r="3202">
          <cell r="B3202" t="str">
            <v>Smiltenes novads</v>
          </cell>
        </row>
        <row r="3203">
          <cell r="B3203" t="str">
            <v>Stopiņu novads</v>
          </cell>
        </row>
        <row r="3204">
          <cell r="B3204" t="str">
            <v>Strenču novads</v>
          </cell>
        </row>
        <row r="3205">
          <cell r="B3205" t="str">
            <v>Talsu novads</v>
          </cell>
        </row>
        <row r="3206">
          <cell r="B3206" t="str">
            <v>Tērvetes novads</v>
          </cell>
        </row>
        <row r="3207">
          <cell r="B3207" t="str">
            <v>Tukuma novads</v>
          </cell>
        </row>
        <row r="3208">
          <cell r="B3208" t="str">
            <v>Vaiņodes novads</v>
          </cell>
        </row>
        <row r="3209">
          <cell r="B3209" t="str">
            <v>Valkas novads</v>
          </cell>
        </row>
        <row r="3210">
          <cell r="B3210" t="str">
            <v>Varakļānu novads</v>
          </cell>
        </row>
        <row r="3211">
          <cell r="B3211" t="str">
            <v>Vārkavas novads</v>
          </cell>
        </row>
        <row r="3212">
          <cell r="B3212" t="str">
            <v>Vecpiebalgas novads</v>
          </cell>
        </row>
        <row r="3213">
          <cell r="B3213" t="str">
            <v>Vecumnieku novads</v>
          </cell>
        </row>
        <row r="3214">
          <cell r="B3214" t="str">
            <v>Ventspils novads</v>
          </cell>
        </row>
        <row r="3215">
          <cell r="B3215" t="str">
            <v>Viesītes novads</v>
          </cell>
        </row>
        <row r="3216">
          <cell r="B3216" t="str">
            <v>Viļakas novads</v>
          </cell>
        </row>
        <row r="3217">
          <cell r="B3217" t="str">
            <v>Viļānu novads</v>
          </cell>
        </row>
        <row r="3218">
          <cell r="B3218" t="str">
            <v>Zilupes novads</v>
          </cell>
        </row>
        <row r="3219">
          <cell r="B3219" t="str">
            <v>Daugavpils</v>
          </cell>
        </row>
        <row r="3220">
          <cell r="B3220" t="str">
            <v>Jelgava</v>
          </cell>
        </row>
        <row r="3221">
          <cell r="B3221" t="str">
            <v>Jēkabpils</v>
          </cell>
        </row>
        <row r="3222">
          <cell r="B3222" t="str">
            <v>Jūrmala</v>
          </cell>
        </row>
        <row r="3223">
          <cell r="B3223" t="str">
            <v>Liepāja</v>
          </cell>
        </row>
        <row r="3224">
          <cell r="B3224" t="str">
            <v>Rēzekne</v>
          </cell>
        </row>
        <row r="3225">
          <cell r="B3225" t="str">
            <v>Rīga</v>
          </cell>
        </row>
        <row r="3226">
          <cell r="B3226" t="str">
            <v>Ventspils</v>
          </cell>
        </row>
        <row r="3227">
          <cell r="B3227" t="str">
            <v>Valmiera</v>
          </cell>
        </row>
        <row r="3228">
          <cell r="B3228" t="str">
            <v>Banghāzī</v>
          </cell>
        </row>
        <row r="3229">
          <cell r="B3229" t="str">
            <v>Al Buţnān</v>
          </cell>
        </row>
        <row r="3230">
          <cell r="B3230" t="str">
            <v>Darnah</v>
          </cell>
        </row>
        <row r="3231">
          <cell r="B3231" t="str">
            <v>Ghāt</v>
          </cell>
        </row>
        <row r="3232">
          <cell r="B3232" t="str">
            <v>Al Jabal al Akhḑar</v>
          </cell>
        </row>
        <row r="3233">
          <cell r="B3233" t="str">
            <v>Al Jabal al Gharbī</v>
          </cell>
        </row>
        <row r="3234">
          <cell r="B3234" t="str">
            <v>Al Jafārah</v>
          </cell>
        </row>
        <row r="3235">
          <cell r="B3235" t="str">
            <v>Al Jufrah</v>
          </cell>
        </row>
        <row r="3236">
          <cell r="B3236" t="str">
            <v>Al Kufrah</v>
          </cell>
        </row>
        <row r="3237">
          <cell r="B3237" t="str">
            <v>Al Marqab</v>
          </cell>
        </row>
        <row r="3238">
          <cell r="B3238" t="str">
            <v>Mişrātah</v>
          </cell>
        </row>
        <row r="3239">
          <cell r="B3239" t="str">
            <v>Al Marj</v>
          </cell>
        </row>
        <row r="3240">
          <cell r="B3240" t="str">
            <v>Murzuq</v>
          </cell>
        </row>
        <row r="3241">
          <cell r="B3241" t="str">
            <v>Nālūt</v>
          </cell>
        </row>
        <row r="3242">
          <cell r="B3242" t="str">
            <v>An Nuqāţ al Khams</v>
          </cell>
        </row>
        <row r="3243">
          <cell r="B3243" t="str">
            <v>Sabhā</v>
          </cell>
        </row>
        <row r="3244">
          <cell r="B3244" t="str">
            <v>Surt</v>
          </cell>
        </row>
        <row r="3245">
          <cell r="B3245" t="str">
            <v>Ţarābulus</v>
          </cell>
        </row>
        <row r="3246">
          <cell r="B3246" t="str">
            <v>Al Wāḩāt</v>
          </cell>
        </row>
        <row r="3247">
          <cell r="B3247" t="str">
            <v>Wādī al Ḩayāt</v>
          </cell>
        </row>
        <row r="3248">
          <cell r="B3248" t="str">
            <v>Wādī ash Shāţi’</v>
          </cell>
        </row>
        <row r="3249">
          <cell r="B3249" t="str">
            <v>Az Zāwiyah</v>
          </cell>
        </row>
        <row r="3250">
          <cell r="B3250" t="str">
            <v>Tanger-Tétouan-Al Hoceïma</v>
          </cell>
        </row>
        <row r="3251">
          <cell r="B3251" t="str">
            <v>M’diq-Fnideq</v>
          </cell>
        </row>
        <row r="3252">
          <cell r="B3252" t="str">
            <v>Tanger-Assilah</v>
          </cell>
        </row>
        <row r="3253">
          <cell r="B3253" t="str">
            <v>Chefchaouen</v>
          </cell>
        </row>
        <row r="3254">
          <cell r="B3254" t="str">
            <v>Fahs-Anjra</v>
          </cell>
        </row>
        <row r="3255">
          <cell r="B3255" t="str">
            <v>Al Hoceïma</v>
          </cell>
        </row>
        <row r="3256">
          <cell r="B3256" t="str">
            <v>Larache</v>
          </cell>
        </row>
        <row r="3257">
          <cell r="B3257" t="str">
            <v>Ouezzane</v>
          </cell>
        </row>
        <row r="3258">
          <cell r="B3258" t="str">
            <v>Tétouan</v>
          </cell>
        </row>
        <row r="3259">
          <cell r="B3259" t="str">
            <v>L'Oriental</v>
          </cell>
        </row>
        <row r="3260">
          <cell r="B3260" t="str">
            <v>Oujda-Angad</v>
          </cell>
        </row>
        <row r="3261">
          <cell r="B3261" t="str">
            <v>Berkane</v>
          </cell>
        </row>
        <row r="3262">
          <cell r="B3262" t="str">
            <v>Driouch</v>
          </cell>
        </row>
        <row r="3263">
          <cell r="B3263" t="str">
            <v>Figuig</v>
          </cell>
        </row>
        <row r="3264">
          <cell r="B3264" t="str">
            <v>Guercif</v>
          </cell>
        </row>
        <row r="3265">
          <cell r="B3265" t="str">
            <v>Jerada</v>
          </cell>
        </row>
        <row r="3266">
          <cell r="B3266" t="str">
            <v>Nador</v>
          </cell>
        </row>
        <row r="3267">
          <cell r="B3267" t="str">
            <v>Taourirt</v>
          </cell>
        </row>
        <row r="3268">
          <cell r="B3268" t="str">
            <v>Fès-Meknès</v>
          </cell>
        </row>
        <row r="3269">
          <cell r="B3269" t="str">
            <v>Fès</v>
          </cell>
        </row>
        <row r="3270">
          <cell r="B3270" t="str">
            <v>Meknès</v>
          </cell>
        </row>
        <row r="3271">
          <cell r="B3271" t="str">
            <v>Boulemane</v>
          </cell>
        </row>
        <row r="3272">
          <cell r="B3272" t="str">
            <v>El Hajeb</v>
          </cell>
        </row>
        <row r="3273">
          <cell r="B3273" t="str">
            <v>Ifrane</v>
          </cell>
        </row>
        <row r="3274">
          <cell r="B3274" t="str">
            <v>Moulay Yacoub</v>
          </cell>
        </row>
        <row r="3275">
          <cell r="B3275" t="str">
            <v>Sefrou</v>
          </cell>
        </row>
        <row r="3276">
          <cell r="B3276" t="str">
            <v>Taounate</v>
          </cell>
        </row>
        <row r="3277">
          <cell r="B3277" t="str">
            <v>Taza</v>
          </cell>
        </row>
        <row r="3278">
          <cell r="B3278" t="str">
            <v>Rabat-Salé-Kénitra</v>
          </cell>
        </row>
        <row r="3279">
          <cell r="B3279" t="str">
            <v>Rabat</v>
          </cell>
        </row>
        <row r="3280">
          <cell r="B3280" t="str">
            <v>Salé</v>
          </cell>
        </row>
        <row r="3281">
          <cell r="B3281" t="str">
            <v>Skhirate-Témara</v>
          </cell>
        </row>
        <row r="3282">
          <cell r="B3282" t="str">
            <v>Kénitra</v>
          </cell>
        </row>
        <row r="3283">
          <cell r="B3283" t="str">
            <v>Khemisset</v>
          </cell>
        </row>
        <row r="3284">
          <cell r="B3284" t="str">
            <v>Nouaceur</v>
          </cell>
        </row>
        <row r="3285">
          <cell r="B3285" t="str">
            <v>Sidi Kacem</v>
          </cell>
        </row>
        <row r="3286">
          <cell r="B3286" t="str">
            <v>Sidi Slimane</v>
          </cell>
        </row>
        <row r="3287">
          <cell r="B3287" t="str">
            <v>Béni Mellal-Khénifra</v>
          </cell>
        </row>
        <row r="3288">
          <cell r="B3288" t="str">
            <v>Azilal</v>
          </cell>
        </row>
        <row r="3289">
          <cell r="B3289" t="str">
            <v>Béni Mellal</v>
          </cell>
        </row>
        <row r="3290">
          <cell r="B3290" t="str">
            <v>Fquih Ben Salah</v>
          </cell>
        </row>
        <row r="3291">
          <cell r="B3291" t="str">
            <v>Khenifra</v>
          </cell>
        </row>
        <row r="3292">
          <cell r="B3292" t="str">
            <v>Khouribga</v>
          </cell>
        </row>
        <row r="3293">
          <cell r="B3293" t="str">
            <v>Casablanca-Settat</v>
          </cell>
        </row>
        <row r="3294">
          <cell r="B3294" t="str">
            <v>Casablanca</v>
          </cell>
        </row>
        <row r="3295">
          <cell r="B3295" t="str">
            <v>Mohammadia</v>
          </cell>
        </row>
        <row r="3296">
          <cell r="B3296" t="str">
            <v>Benslimane</v>
          </cell>
        </row>
        <row r="3297">
          <cell r="B3297" t="str">
            <v>Berrechid</v>
          </cell>
        </row>
        <row r="3298">
          <cell r="B3298" t="str">
            <v>Chtouka-Ait Baha</v>
          </cell>
        </row>
        <row r="3299">
          <cell r="B3299" t="str">
            <v>El Jadida</v>
          </cell>
        </row>
        <row r="3300">
          <cell r="B3300" t="str">
            <v>Médiouna</v>
          </cell>
        </row>
        <row r="3301">
          <cell r="B3301" t="str">
            <v>Settat</v>
          </cell>
        </row>
        <row r="3302">
          <cell r="B3302" t="str">
            <v>Sidi Bennour</v>
          </cell>
        </row>
        <row r="3303">
          <cell r="B3303" t="str">
            <v>Marrakech-Safi</v>
          </cell>
        </row>
        <row r="3304">
          <cell r="B3304" t="str">
            <v>Marrakech</v>
          </cell>
        </row>
        <row r="3305">
          <cell r="B3305" t="str">
            <v>Chichaoua</v>
          </cell>
        </row>
        <row r="3306">
          <cell r="B3306" t="str">
            <v>Essaouira</v>
          </cell>
        </row>
        <row r="3307">
          <cell r="B3307" t="str">
            <v>Al Haouz</v>
          </cell>
        </row>
        <row r="3308">
          <cell r="B3308" t="str">
            <v>El Kelâa des Sraghna</v>
          </cell>
        </row>
        <row r="3309">
          <cell r="B3309" t="str">
            <v>Rehamna</v>
          </cell>
        </row>
        <row r="3310">
          <cell r="B3310" t="str">
            <v>Safi</v>
          </cell>
        </row>
        <row r="3311">
          <cell r="B3311" t="str">
            <v>Youssoufia</v>
          </cell>
        </row>
        <row r="3312">
          <cell r="B3312" t="str">
            <v>Drâa-Tafilalet</v>
          </cell>
        </row>
        <row r="3313">
          <cell r="B3313" t="str">
            <v>Errachidia</v>
          </cell>
        </row>
        <row r="3314">
          <cell r="B3314" t="str">
            <v>Midelt</v>
          </cell>
        </row>
        <row r="3315">
          <cell r="B3315" t="str">
            <v>Ouarzazate</v>
          </cell>
        </row>
        <row r="3316">
          <cell r="B3316" t="str">
            <v>Tinghir</v>
          </cell>
        </row>
        <row r="3317">
          <cell r="B3317" t="str">
            <v>Zagora</v>
          </cell>
        </row>
        <row r="3318">
          <cell r="B3318" t="str">
            <v>Souss-Massa</v>
          </cell>
        </row>
        <row r="3319">
          <cell r="B3319" t="str">
            <v>Agadir-Ida-Ou-Tanane</v>
          </cell>
        </row>
        <row r="3320">
          <cell r="B3320" t="str">
            <v>Inezgane-Ait Melloul</v>
          </cell>
        </row>
        <row r="3321">
          <cell r="B3321" t="str">
            <v>Taroudant</v>
          </cell>
        </row>
        <row r="3322">
          <cell r="B3322" t="str">
            <v>Tata</v>
          </cell>
        </row>
        <row r="3323">
          <cell r="B3323" t="str">
            <v>Tiznit</v>
          </cell>
        </row>
        <row r="3324">
          <cell r="B3324" t="str">
            <v>Guelmim-Oued Noun (EH-partial)</v>
          </cell>
        </row>
        <row r="3325">
          <cell r="B3325" t="str">
            <v>Assa-Zag (EH-partial)</v>
          </cell>
        </row>
        <row r="3326">
          <cell r="B3326" t="str">
            <v>Guelmim</v>
          </cell>
        </row>
        <row r="3327">
          <cell r="B3327" t="str">
            <v>Sidi Ifni</v>
          </cell>
        </row>
        <row r="3328">
          <cell r="B3328" t="str">
            <v>Tan-Tan (EH-partial)</v>
          </cell>
        </row>
        <row r="3329">
          <cell r="B3329" t="str">
            <v>Laâyoune-Sakia El Hamra (EH-partial)</v>
          </cell>
        </row>
        <row r="3330">
          <cell r="B3330" t="str">
            <v>Boujdour (EH)</v>
          </cell>
        </row>
        <row r="3331">
          <cell r="B3331" t="str">
            <v>Es-Semara (EH-partial)</v>
          </cell>
        </row>
        <row r="3332">
          <cell r="B3332" t="str">
            <v>Laâyoune (EH)</v>
          </cell>
        </row>
        <row r="3333">
          <cell r="B3333" t="str">
            <v>Tarfaya (EH-partial)</v>
          </cell>
        </row>
        <row r="3334">
          <cell r="B3334" t="str">
            <v>Dakhla-Oued Ed-Dahab (EH)</v>
          </cell>
        </row>
        <row r="3335">
          <cell r="B3335" t="str">
            <v>Aousserd (EH)</v>
          </cell>
        </row>
        <row r="3336">
          <cell r="B3336" t="str">
            <v>Oued Ed-Dahab (EH)</v>
          </cell>
        </row>
        <row r="3337">
          <cell r="B3337" t="str">
            <v>La Colle</v>
          </cell>
        </row>
        <row r="3338">
          <cell r="B3338" t="str">
            <v>La Condamine</v>
          </cell>
        </row>
        <row r="3339">
          <cell r="B3339" t="str">
            <v>Fontvieille</v>
          </cell>
        </row>
        <row r="3340">
          <cell r="B3340" t="str">
            <v>La Gare</v>
          </cell>
        </row>
        <row r="3341">
          <cell r="B3341" t="str">
            <v>Jardin Exotique</v>
          </cell>
        </row>
        <row r="3342">
          <cell r="B3342" t="str">
            <v>Larvotto</v>
          </cell>
        </row>
        <row r="3343">
          <cell r="B3343" t="str">
            <v>Malbousquet</v>
          </cell>
        </row>
        <row r="3344">
          <cell r="B3344" t="str">
            <v>Monte-Carlo</v>
          </cell>
        </row>
        <row r="3345">
          <cell r="B3345" t="str">
            <v>Moneghetti</v>
          </cell>
        </row>
        <row r="3346">
          <cell r="B3346" t="str">
            <v>Monaco-Ville</v>
          </cell>
        </row>
        <row r="3347">
          <cell r="B3347" t="str">
            <v>Moulins</v>
          </cell>
        </row>
        <row r="3348">
          <cell r="B3348" t="str">
            <v>Port-Hercule</v>
          </cell>
        </row>
        <row r="3349">
          <cell r="B3349" t="str">
            <v>Sainte-Dévote</v>
          </cell>
        </row>
        <row r="3350">
          <cell r="B3350" t="str">
            <v>La Source</v>
          </cell>
        </row>
        <row r="3351">
          <cell r="B3351" t="str">
            <v>Spélugues</v>
          </cell>
        </row>
        <row r="3352">
          <cell r="B3352" t="str">
            <v>Saint-Roman</v>
          </cell>
        </row>
        <row r="3353">
          <cell r="B3353" t="str">
            <v>Vallon de la Rousse</v>
          </cell>
        </row>
        <row r="3354">
          <cell r="B3354" t="str">
            <v>Anenii Noi</v>
          </cell>
        </row>
        <row r="3355">
          <cell r="B3355" t="str">
            <v>Briceni</v>
          </cell>
        </row>
        <row r="3356">
          <cell r="B3356" t="str">
            <v>Basarabeasca</v>
          </cell>
        </row>
        <row r="3357">
          <cell r="B3357" t="str">
            <v>Cahul</v>
          </cell>
        </row>
        <row r="3358">
          <cell r="B3358" t="str">
            <v>Călărași</v>
          </cell>
        </row>
        <row r="3359">
          <cell r="B3359" t="str">
            <v>Cimișlia</v>
          </cell>
        </row>
        <row r="3360">
          <cell r="B3360" t="str">
            <v>Criuleni</v>
          </cell>
        </row>
        <row r="3361">
          <cell r="B3361" t="str">
            <v>Căușeni</v>
          </cell>
        </row>
        <row r="3362">
          <cell r="B3362" t="str">
            <v>Cantemir</v>
          </cell>
        </row>
        <row r="3363">
          <cell r="B3363" t="str">
            <v>Dondușeni</v>
          </cell>
        </row>
        <row r="3364">
          <cell r="B3364" t="str">
            <v>Drochia</v>
          </cell>
        </row>
        <row r="3365">
          <cell r="B3365" t="str">
            <v>Dubăsari</v>
          </cell>
        </row>
        <row r="3366">
          <cell r="B3366" t="str">
            <v>Edineț</v>
          </cell>
        </row>
        <row r="3367">
          <cell r="B3367" t="str">
            <v>Fălești</v>
          </cell>
        </row>
        <row r="3368">
          <cell r="B3368" t="str">
            <v>Florești</v>
          </cell>
        </row>
        <row r="3369">
          <cell r="B3369" t="str">
            <v>Glodeni</v>
          </cell>
        </row>
        <row r="3370">
          <cell r="B3370" t="str">
            <v>Hîncești</v>
          </cell>
        </row>
        <row r="3371">
          <cell r="B3371" t="str">
            <v>Ialoveni</v>
          </cell>
        </row>
        <row r="3372">
          <cell r="B3372" t="str">
            <v>Leova</v>
          </cell>
        </row>
        <row r="3373">
          <cell r="B3373" t="str">
            <v>Nisporeni</v>
          </cell>
        </row>
        <row r="3374">
          <cell r="B3374" t="str">
            <v>Ocnița</v>
          </cell>
        </row>
        <row r="3375">
          <cell r="B3375" t="str">
            <v>Orhei</v>
          </cell>
        </row>
        <row r="3376">
          <cell r="B3376" t="str">
            <v>Rezina</v>
          </cell>
        </row>
        <row r="3377">
          <cell r="B3377" t="str">
            <v>Rîșcani</v>
          </cell>
        </row>
        <row r="3378">
          <cell r="B3378" t="str">
            <v>Șoldănești</v>
          </cell>
        </row>
        <row r="3379">
          <cell r="B3379" t="str">
            <v>Sîngerei</v>
          </cell>
        </row>
        <row r="3380">
          <cell r="B3380" t="str">
            <v>Soroca</v>
          </cell>
        </row>
        <row r="3381">
          <cell r="B3381" t="str">
            <v>Strășeni</v>
          </cell>
        </row>
        <row r="3382">
          <cell r="B3382" t="str">
            <v>Ștefan Vodă</v>
          </cell>
        </row>
        <row r="3383">
          <cell r="B3383" t="str">
            <v>Taraclia</v>
          </cell>
        </row>
        <row r="3384">
          <cell r="B3384" t="str">
            <v>Telenești</v>
          </cell>
        </row>
        <row r="3385">
          <cell r="B3385" t="str">
            <v>Ungheni</v>
          </cell>
        </row>
        <row r="3386">
          <cell r="B3386" t="str">
            <v>Găgăuzia, Unitatea teritorială autonomă (UTAG)</v>
          </cell>
        </row>
        <row r="3387">
          <cell r="B3387" t="str">
            <v>Stînga Nistrului, unitatea teritorială din</v>
          </cell>
        </row>
        <row r="3388">
          <cell r="B3388" t="str">
            <v>Bălți</v>
          </cell>
        </row>
        <row r="3389">
          <cell r="B3389" t="str">
            <v>Bender [Tighina]</v>
          </cell>
        </row>
        <row r="3390">
          <cell r="B3390" t="str">
            <v>Chișinău</v>
          </cell>
        </row>
        <row r="3391">
          <cell r="B3391" t="str">
            <v>Andrijevica</v>
          </cell>
        </row>
        <row r="3392">
          <cell r="B3392" t="str">
            <v>Bar</v>
          </cell>
        </row>
        <row r="3393">
          <cell r="B3393" t="str">
            <v>Berane</v>
          </cell>
        </row>
        <row r="3394">
          <cell r="B3394" t="str">
            <v>Bijelo Polje</v>
          </cell>
        </row>
        <row r="3395">
          <cell r="B3395" t="str">
            <v>Budva</v>
          </cell>
        </row>
        <row r="3396">
          <cell r="B3396" t="str">
            <v>Cetinje</v>
          </cell>
        </row>
        <row r="3397">
          <cell r="B3397" t="str">
            <v>Danilovgrad</v>
          </cell>
        </row>
        <row r="3398">
          <cell r="B3398" t="str">
            <v>Herceg-Novi</v>
          </cell>
        </row>
        <row r="3399">
          <cell r="B3399" t="str">
            <v>Kolašin</v>
          </cell>
        </row>
        <row r="3400">
          <cell r="B3400" t="str">
            <v>Kotor</v>
          </cell>
        </row>
        <row r="3401">
          <cell r="B3401" t="str">
            <v>Mojkovac</v>
          </cell>
        </row>
        <row r="3402">
          <cell r="B3402" t="str">
            <v>Nikšić</v>
          </cell>
        </row>
        <row r="3403">
          <cell r="B3403" t="str">
            <v>Plav</v>
          </cell>
        </row>
        <row r="3404">
          <cell r="B3404" t="str">
            <v>Pljevlja</v>
          </cell>
        </row>
        <row r="3405">
          <cell r="B3405" t="str">
            <v>Plužine</v>
          </cell>
        </row>
        <row r="3406">
          <cell r="B3406" t="str">
            <v>Podgorica</v>
          </cell>
        </row>
        <row r="3407">
          <cell r="B3407" t="str">
            <v>Rožaje</v>
          </cell>
        </row>
        <row r="3408">
          <cell r="B3408" t="str">
            <v>Šavnik</v>
          </cell>
        </row>
        <row r="3409">
          <cell r="B3409" t="str">
            <v>Tivat</v>
          </cell>
        </row>
        <row r="3410">
          <cell r="B3410" t="str">
            <v>Ulcinj</v>
          </cell>
        </row>
        <row r="3411">
          <cell r="B3411" t="str">
            <v>Žabljak</v>
          </cell>
        </row>
        <row r="3412">
          <cell r="B3412" t="str">
            <v>Gusinje</v>
          </cell>
        </row>
        <row r="3413">
          <cell r="B3413" t="str">
            <v>Petnjica</v>
          </cell>
        </row>
        <row r="3414">
          <cell r="B3414" t="str">
            <v>Tuzi</v>
          </cell>
        </row>
        <row r="3415">
          <cell r="B3415" t="str">
            <v>Toamasina</v>
          </cell>
        </row>
        <row r="3416">
          <cell r="B3416" t="str">
            <v>Antsiranana</v>
          </cell>
        </row>
        <row r="3417">
          <cell r="B3417" t="str">
            <v>Fianarantsoa</v>
          </cell>
        </row>
        <row r="3418">
          <cell r="B3418" t="str">
            <v>Mahajanga</v>
          </cell>
        </row>
        <row r="3419">
          <cell r="B3419" t="str">
            <v>Antananarivo</v>
          </cell>
        </row>
        <row r="3420">
          <cell r="B3420" t="str">
            <v>Toliara</v>
          </cell>
        </row>
        <row r="3421">
          <cell r="B3421" t="str">
            <v>Ralik chain</v>
          </cell>
        </row>
        <row r="3422">
          <cell r="B3422" t="str">
            <v>Ralik chain</v>
          </cell>
        </row>
        <row r="3423">
          <cell r="B3423" t="str">
            <v>Ailinglaplap</v>
          </cell>
        </row>
        <row r="3424">
          <cell r="B3424" t="str">
            <v>Aelōn̄ḷapḷap</v>
          </cell>
        </row>
        <row r="3425">
          <cell r="B3425" t="str">
            <v>Ebon</v>
          </cell>
        </row>
        <row r="3426">
          <cell r="B3426" t="str">
            <v>Epoon</v>
          </cell>
        </row>
        <row r="3427">
          <cell r="B3427" t="str">
            <v>Enewetak &amp; Ujelang</v>
          </cell>
        </row>
        <row r="3428">
          <cell r="B3428" t="str">
            <v>Ānewetak &amp; Wūjlan̄</v>
          </cell>
        </row>
        <row r="3429">
          <cell r="B3429" t="str">
            <v>Jabat</v>
          </cell>
        </row>
        <row r="3430">
          <cell r="B3430" t="str">
            <v>Jebat</v>
          </cell>
        </row>
        <row r="3431">
          <cell r="B3431" t="str">
            <v>Jaluit</v>
          </cell>
        </row>
        <row r="3432">
          <cell r="B3432" t="str">
            <v>Jālwōj</v>
          </cell>
        </row>
        <row r="3433">
          <cell r="B3433" t="str">
            <v>Bikini &amp; Kili</v>
          </cell>
        </row>
        <row r="3434">
          <cell r="B3434" t="str">
            <v>Pikinni &amp; Kōle</v>
          </cell>
        </row>
        <row r="3435">
          <cell r="B3435" t="str">
            <v>Kwajalein</v>
          </cell>
        </row>
        <row r="3436">
          <cell r="B3436" t="str">
            <v>Kuwajleen</v>
          </cell>
        </row>
        <row r="3437">
          <cell r="B3437" t="str">
            <v>Lae</v>
          </cell>
        </row>
        <row r="3438">
          <cell r="B3438" t="str">
            <v>Lae</v>
          </cell>
        </row>
        <row r="3439">
          <cell r="B3439" t="str">
            <v>Lib</v>
          </cell>
        </row>
        <row r="3440">
          <cell r="B3440" t="str">
            <v>Ellep</v>
          </cell>
        </row>
        <row r="3441">
          <cell r="B3441" t="str">
            <v>Namdrik</v>
          </cell>
        </row>
        <row r="3442">
          <cell r="B3442" t="str">
            <v>Naṃdik</v>
          </cell>
        </row>
        <row r="3443">
          <cell r="B3443" t="str">
            <v>Namu</v>
          </cell>
        </row>
        <row r="3444">
          <cell r="B3444" t="str">
            <v>Naṃo</v>
          </cell>
        </row>
        <row r="3445">
          <cell r="B3445" t="str">
            <v>Rongelap</v>
          </cell>
        </row>
        <row r="3446">
          <cell r="B3446" t="str">
            <v>Ron̄ḷap</v>
          </cell>
        </row>
        <row r="3447">
          <cell r="B3447" t="str">
            <v>Ujae</v>
          </cell>
        </row>
        <row r="3448">
          <cell r="B3448" t="str">
            <v>Ujae</v>
          </cell>
        </row>
        <row r="3449">
          <cell r="B3449" t="str">
            <v>Wotho</v>
          </cell>
        </row>
        <row r="3450">
          <cell r="B3450" t="str">
            <v>Wōtto</v>
          </cell>
        </row>
        <row r="3451">
          <cell r="B3451" t="str">
            <v>Ratak chain</v>
          </cell>
        </row>
        <row r="3452">
          <cell r="B3452" t="str">
            <v>Ratak chain</v>
          </cell>
        </row>
        <row r="3453">
          <cell r="B3453" t="str">
            <v>Ailuk</v>
          </cell>
        </row>
        <row r="3454">
          <cell r="B3454" t="str">
            <v>Aelok</v>
          </cell>
        </row>
        <row r="3455">
          <cell r="B3455" t="str">
            <v>Arno</v>
          </cell>
        </row>
        <row r="3456">
          <cell r="B3456" t="str">
            <v>Arṇo</v>
          </cell>
        </row>
        <row r="3457">
          <cell r="B3457" t="str">
            <v>Aur</v>
          </cell>
        </row>
        <row r="3458">
          <cell r="B3458" t="str">
            <v>Aur</v>
          </cell>
        </row>
        <row r="3459">
          <cell r="B3459" t="str">
            <v>Likiep</v>
          </cell>
        </row>
        <row r="3460">
          <cell r="B3460" t="str">
            <v>Likiep</v>
          </cell>
        </row>
        <row r="3461">
          <cell r="B3461" t="str">
            <v>Majuro</v>
          </cell>
        </row>
        <row r="3462">
          <cell r="B3462" t="str">
            <v>Mājro</v>
          </cell>
        </row>
        <row r="3463">
          <cell r="B3463" t="str">
            <v>Maloelap</v>
          </cell>
        </row>
        <row r="3464">
          <cell r="B3464" t="str">
            <v>Ṃaḷoeḷap</v>
          </cell>
        </row>
        <row r="3465">
          <cell r="B3465" t="str">
            <v>Mejit</v>
          </cell>
        </row>
        <row r="3466">
          <cell r="B3466" t="str">
            <v>Mājej</v>
          </cell>
        </row>
        <row r="3467">
          <cell r="B3467" t="str">
            <v>Mili</v>
          </cell>
        </row>
        <row r="3468">
          <cell r="B3468" t="str">
            <v>Mile</v>
          </cell>
        </row>
        <row r="3469">
          <cell r="B3469" t="str">
            <v>Utrik</v>
          </cell>
        </row>
        <row r="3470">
          <cell r="B3470" t="str">
            <v>Utrōk</v>
          </cell>
        </row>
        <row r="3471">
          <cell r="B3471" t="str">
            <v>Wotje</v>
          </cell>
        </row>
        <row r="3472">
          <cell r="B3472" t="str">
            <v>Wōjjā</v>
          </cell>
        </row>
        <row r="3473">
          <cell r="B3473" t="str">
            <v>Veles</v>
          </cell>
        </row>
        <row r="3474">
          <cell r="B3474" t="str">
            <v>Gradsko</v>
          </cell>
        </row>
        <row r="3475">
          <cell r="B3475" t="str">
            <v>Demir Kapija</v>
          </cell>
        </row>
        <row r="3476">
          <cell r="B3476" t="str">
            <v>Kavadarci</v>
          </cell>
        </row>
        <row r="3477">
          <cell r="B3477" t="str">
            <v>Lozovo</v>
          </cell>
        </row>
        <row r="3478">
          <cell r="B3478" t="str">
            <v>Negotino</v>
          </cell>
        </row>
        <row r="3479">
          <cell r="B3479" t="str">
            <v>Rosoman</v>
          </cell>
        </row>
        <row r="3480">
          <cell r="B3480" t="str">
            <v>Sveti Nikole</v>
          </cell>
        </row>
        <row r="3481">
          <cell r="B3481" t="str">
            <v>Čaška</v>
          </cell>
        </row>
        <row r="3482">
          <cell r="B3482" t="str">
            <v>Berovo</v>
          </cell>
        </row>
        <row r="3483">
          <cell r="B3483" t="str">
            <v>Vinica</v>
          </cell>
        </row>
        <row r="3484">
          <cell r="B3484" t="str">
            <v>Delčevo</v>
          </cell>
        </row>
        <row r="3485">
          <cell r="B3485" t="str">
            <v>Zrnovci</v>
          </cell>
        </row>
        <row r="3486">
          <cell r="B3486" t="str">
            <v>Karbinci</v>
          </cell>
        </row>
        <row r="3487">
          <cell r="B3487" t="str">
            <v>Kočani</v>
          </cell>
        </row>
        <row r="3488">
          <cell r="B3488" t="str">
            <v>Makedonska Kamenica</v>
          </cell>
        </row>
        <row r="3489">
          <cell r="B3489" t="str">
            <v>Pehčevo</v>
          </cell>
        </row>
        <row r="3490">
          <cell r="B3490" t="str">
            <v>Probištip</v>
          </cell>
        </row>
        <row r="3491">
          <cell r="B3491" t="str">
            <v>Češinovo-Obleševo</v>
          </cell>
        </row>
        <row r="3492">
          <cell r="B3492" t="str">
            <v>Štip</v>
          </cell>
        </row>
        <row r="3493">
          <cell r="B3493" t="str">
            <v>Vevčani</v>
          </cell>
        </row>
        <row r="3494">
          <cell r="B3494" t="str">
            <v>Debar</v>
          </cell>
        </row>
        <row r="3495">
          <cell r="B3495" t="str">
            <v>Debrca</v>
          </cell>
        </row>
        <row r="3496">
          <cell r="B3496" t="str">
            <v>Kičevo</v>
          </cell>
        </row>
        <row r="3497">
          <cell r="B3497" t="str">
            <v>Makedonski Brod</v>
          </cell>
        </row>
        <row r="3498">
          <cell r="B3498" t="str">
            <v>Ohrid</v>
          </cell>
        </row>
        <row r="3499">
          <cell r="B3499" t="str">
            <v>Plasnica</v>
          </cell>
        </row>
        <row r="3500">
          <cell r="B3500" t="str">
            <v>Struga</v>
          </cell>
        </row>
        <row r="3501">
          <cell r="B3501" t="str">
            <v>Centar Župa</v>
          </cell>
        </row>
        <row r="3502">
          <cell r="B3502" t="str">
            <v>Bogdanci</v>
          </cell>
        </row>
        <row r="3503">
          <cell r="B3503" t="str">
            <v>Bosilovo</v>
          </cell>
        </row>
        <row r="3504">
          <cell r="B3504" t="str">
            <v>Valandovo</v>
          </cell>
        </row>
        <row r="3505">
          <cell r="B3505" t="str">
            <v>Vasilevo</v>
          </cell>
        </row>
        <row r="3506">
          <cell r="B3506" t="str">
            <v>Gevgelija</v>
          </cell>
        </row>
        <row r="3507">
          <cell r="B3507" t="str">
            <v>Dojran</v>
          </cell>
        </row>
        <row r="3508">
          <cell r="B3508" t="str">
            <v>Konče</v>
          </cell>
        </row>
        <row r="3509">
          <cell r="B3509" t="str">
            <v>Novo Selo</v>
          </cell>
        </row>
        <row r="3510">
          <cell r="B3510" t="str">
            <v>Radoviš</v>
          </cell>
        </row>
        <row r="3511">
          <cell r="B3511" t="str">
            <v>Strumica</v>
          </cell>
        </row>
        <row r="3512">
          <cell r="B3512" t="str">
            <v>Bitola</v>
          </cell>
        </row>
        <row r="3513">
          <cell r="B3513" t="str">
            <v>Demir Hisar</v>
          </cell>
        </row>
        <row r="3514">
          <cell r="B3514" t="str">
            <v>Dolneni</v>
          </cell>
        </row>
        <row r="3515">
          <cell r="B3515" t="str">
            <v>Krivogaštani</v>
          </cell>
        </row>
        <row r="3516">
          <cell r="B3516" t="str">
            <v>Kruševo</v>
          </cell>
        </row>
        <row r="3517">
          <cell r="B3517" t="str">
            <v>Mogila</v>
          </cell>
        </row>
        <row r="3518">
          <cell r="B3518" t="str">
            <v>Novaci</v>
          </cell>
        </row>
        <row r="3519">
          <cell r="B3519" t="str">
            <v>Prilep</v>
          </cell>
        </row>
        <row r="3520">
          <cell r="B3520" t="str">
            <v>Resen</v>
          </cell>
        </row>
        <row r="3521">
          <cell r="B3521" t="str">
            <v>Bogovinje</v>
          </cell>
        </row>
        <row r="3522">
          <cell r="B3522" t="str">
            <v>Brvenica</v>
          </cell>
        </row>
        <row r="3523">
          <cell r="B3523" t="str">
            <v>Vrapčište</v>
          </cell>
        </row>
        <row r="3524">
          <cell r="B3524" t="str">
            <v>Gostivar</v>
          </cell>
        </row>
        <row r="3525">
          <cell r="B3525" t="str">
            <v>Želino</v>
          </cell>
        </row>
        <row r="3526">
          <cell r="B3526" t="str">
            <v>Jegunovce</v>
          </cell>
        </row>
        <row r="3527">
          <cell r="B3527" t="str">
            <v>Mavrovo i Rostuše</v>
          </cell>
        </row>
        <row r="3528">
          <cell r="B3528" t="str">
            <v>Tearce</v>
          </cell>
        </row>
        <row r="3529">
          <cell r="B3529" t="str">
            <v>Tetovo</v>
          </cell>
        </row>
        <row r="3530">
          <cell r="B3530" t="str">
            <v>Kratovo</v>
          </cell>
        </row>
        <row r="3531">
          <cell r="B3531" t="str">
            <v>Kriva Palanka</v>
          </cell>
        </row>
        <row r="3532">
          <cell r="B3532" t="str">
            <v>Kumanovo</v>
          </cell>
        </row>
        <row r="3533">
          <cell r="B3533" t="str">
            <v>Lipkovo</v>
          </cell>
        </row>
        <row r="3534">
          <cell r="B3534" t="str">
            <v>Rankovce</v>
          </cell>
        </row>
        <row r="3535">
          <cell r="B3535" t="str">
            <v>Staro Nagoričane</v>
          </cell>
        </row>
        <row r="3536">
          <cell r="B3536" t="str">
            <v>Aerodrom †</v>
          </cell>
        </row>
        <row r="3537">
          <cell r="B3537" t="str">
            <v>Aračinovo</v>
          </cell>
        </row>
        <row r="3538">
          <cell r="B3538" t="str">
            <v>Butel †</v>
          </cell>
        </row>
        <row r="3539">
          <cell r="B3539" t="str">
            <v>Gazi Baba †</v>
          </cell>
        </row>
        <row r="3540">
          <cell r="B3540" t="str">
            <v>Gjorče Petrov †</v>
          </cell>
        </row>
        <row r="3541">
          <cell r="B3541" t="str">
            <v>Zelenikovo</v>
          </cell>
        </row>
        <row r="3542">
          <cell r="B3542" t="str">
            <v>Ilinden</v>
          </cell>
        </row>
        <row r="3543">
          <cell r="B3543" t="str">
            <v>Karpoš †</v>
          </cell>
        </row>
        <row r="3544">
          <cell r="B3544" t="str">
            <v>Kisela Voda †</v>
          </cell>
        </row>
        <row r="3545">
          <cell r="B3545" t="str">
            <v>Petrovec</v>
          </cell>
        </row>
        <row r="3546">
          <cell r="B3546" t="str">
            <v>Saraj †</v>
          </cell>
        </row>
        <row r="3547">
          <cell r="B3547" t="str">
            <v>Sopište</v>
          </cell>
        </row>
        <row r="3548">
          <cell r="B3548" t="str">
            <v>Studeničani</v>
          </cell>
        </row>
        <row r="3549">
          <cell r="B3549" t="str">
            <v>Centar †</v>
          </cell>
        </row>
        <row r="3550">
          <cell r="B3550" t="str">
            <v>Čair †</v>
          </cell>
        </row>
        <row r="3551">
          <cell r="B3551" t="str">
            <v>Čučer-Sandevo</v>
          </cell>
        </row>
        <row r="3552">
          <cell r="B3552" t="str">
            <v>Šuto Orizari †</v>
          </cell>
        </row>
        <row r="3553">
          <cell r="B3553" t="str">
            <v>Kayes</v>
          </cell>
        </row>
        <row r="3554">
          <cell r="B3554" t="str">
            <v>Taoudénit</v>
          </cell>
        </row>
        <row r="3555">
          <cell r="B3555" t="str">
            <v>Koulikoro</v>
          </cell>
        </row>
        <row r="3556">
          <cell r="B3556" t="str">
            <v>Sikasso</v>
          </cell>
        </row>
        <row r="3557">
          <cell r="B3557" t="str">
            <v>Ségou</v>
          </cell>
        </row>
        <row r="3558">
          <cell r="B3558" t="str">
            <v>Mopti</v>
          </cell>
        </row>
        <row r="3559">
          <cell r="B3559" t="str">
            <v>Tombouctou</v>
          </cell>
        </row>
        <row r="3560">
          <cell r="B3560" t="str">
            <v>Gao</v>
          </cell>
        </row>
        <row r="3561">
          <cell r="B3561" t="str">
            <v>Kidal</v>
          </cell>
        </row>
        <row r="3562">
          <cell r="B3562" t="str">
            <v>Ménaka</v>
          </cell>
        </row>
        <row r="3563">
          <cell r="B3563" t="str">
            <v>Bamako</v>
          </cell>
        </row>
        <row r="3564">
          <cell r="B3564" t="str">
            <v>Sagaing</v>
          </cell>
        </row>
        <row r="3565">
          <cell r="B3565" t="str">
            <v>Bago</v>
          </cell>
        </row>
        <row r="3566">
          <cell r="B3566" t="str">
            <v>Magway</v>
          </cell>
        </row>
        <row r="3567">
          <cell r="B3567" t="str">
            <v>Mandalay</v>
          </cell>
        </row>
        <row r="3568">
          <cell r="B3568" t="str">
            <v>Tanintharyi</v>
          </cell>
        </row>
        <row r="3569">
          <cell r="B3569" t="str">
            <v>Yangon</v>
          </cell>
        </row>
        <row r="3570">
          <cell r="B3570" t="str">
            <v>Ayeyarwady</v>
          </cell>
        </row>
        <row r="3571">
          <cell r="B3571" t="str">
            <v>Kachin</v>
          </cell>
        </row>
        <row r="3572">
          <cell r="B3572" t="str">
            <v>Kayah</v>
          </cell>
        </row>
        <row r="3573">
          <cell r="B3573" t="str">
            <v>Kayin</v>
          </cell>
        </row>
        <row r="3574">
          <cell r="B3574" t="str">
            <v>Chin</v>
          </cell>
        </row>
        <row r="3575">
          <cell r="B3575" t="str">
            <v>Mon</v>
          </cell>
        </row>
        <row r="3576">
          <cell r="B3576" t="str">
            <v>Rakhine</v>
          </cell>
        </row>
        <row r="3577">
          <cell r="B3577" t="str">
            <v>Shan</v>
          </cell>
        </row>
        <row r="3578">
          <cell r="B3578" t="str">
            <v>Nay Pyi Taw</v>
          </cell>
        </row>
        <row r="3579">
          <cell r="B3579" t="str">
            <v>Orhon</v>
          </cell>
        </row>
        <row r="3580">
          <cell r="B3580" t="str">
            <v>Darhan uul</v>
          </cell>
        </row>
        <row r="3581">
          <cell r="B3581" t="str">
            <v>Hentiy</v>
          </cell>
        </row>
        <row r="3582">
          <cell r="B3582" t="str">
            <v>Hövsgöl</v>
          </cell>
        </row>
        <row r="3583">
          <cell r="B3583" t="str">
            <v>Hovd</v>
          </cell>
        </row>
        <row r="3584">
          <cell r="B3584" t="str">
            <v>Uvs</v>
          </cell>
        </row>
        <row r="3585">
          <cell r="B3585" t="str">
            <v>Töv</v>
          </cell>
        </row>
        <row r="3586">
          <cell r="B3586" t="str">
            <v>Selenge</v>
          </cell>
        </row>
        <row r="3587">
          <cell r="B3587" t="str">
            <v>Sühbaatar</v>
          </cell>
        </row>
        <row r="3588">
          <cell r="B3588" t="str">
            <v>Ömnögovĭ</v>
          </cell>
        </row>
        <row r="3589">
          <cell r="B3589" t="str">
            <v>Övörhangay</v>
          </cell>
        </row>
        <row r="3590">
          <cell r="B3590" t="str">
            <v>Dzavhan</v>
          </cell>
        </row>
        <row r="3591">
          <cell r="B3591" t="str">
            <v>Dundgovĭ</v>
          </cell>
        </row>
        <row r="3592">
          <cell r="B3592" t="str">
            <v>Dornod</v>
          </cell>
        </row>
        <row r="3593">
          <cell r="B3593" t="str">
            <v>Dornogovĭ</v>
          </cell>
        </row>
        <row r="3594">
          <cell r="B3594" t="str">
            <v>Govĭ-Sümber</v>
          </cell>
        </row>
        <row r="3595">
          <cell r="B3595" t="str">
            <v>Govĭ-Altay</v>
          </cell>
        </row>
        <row r="3596">
          <cell r="B3596" t="str">
            <v>Bulgan</v>
          </cell>
        </row>
        <row r="3597">
          <cell r="B3597" t="str">
            <v>Bayanhongor</v>
          </cell>
        </row>
        <row r="3598">
          <cell r="B3598" t="str">
            <v>Bayan-Ölgiy</v>
          </cell>
        </row>
        <row r="3599">
          <cell r="B3599" t="str">
            <v>Arhangay</v>
          </cell>
        </row>
        <row r="3600">
          <cell r="B3600" t="str">
            <v>Ulaanbaatar</v>
          </cell>
        </row>
        <row r="3601">
          <cell r="B3601" t="str">
            <v>Hodh ech Chargui</v>
          </cell>
        </row>
        <row r="3602">
          <cell r="B3602" t="str">
            <v>Hodh el Gharbi</v>
          </cell>
        </row>
        <row r="3603">
          <cell r="B3603" t="str">
            <v>Assaba</v>
          </cell>
        </row>
        <row r="3604">
          <cell r="B3604" t="str">
            <v>Gorgol</v>
          </cell>
        </row>
        <row r="3605">
          <cell r="B3605" t="str">
            <v>Brakna</v>
          </cell>
        </row>
        <row r="3606">
          <cell r="B3606" t="str">
            <v>Trarza</v>
          </cell>
        </row>
        <row r="3607">
          <cell r="B3607" t="str">
            <v>Adrar</v>
          </cell>
        </row>
        <row r="3608">
          <cell r="B3608" t="str">
            <v>Dakhlet Nouâdhibou</v>
          </cell>
        </row>
        <row r="3609">
          <cell r="B3609" t="str">
            <v>Tagant</v>
          </cell>
        </row>
        <row r="3610">
          <cell r="B3610" t="str">
            <v>Guidimaka</v>
          </cell>
        </row>
        <row r="3611">
          <cell r="B3611" t="str">
            <v>Tiris Zemmour</v>
          </cell>
        </row>
        <row r="3612">
          <cell r="B3612" t="str">
            <v>Inchiri</v>
          </cell>
        </row>
        <row r="3613">
          <cell r="B3613" t="str">
            <v>Nuwākshūţ al Gharbīyah</v>
          </cell>
        </row>
        <row r="3614">
          <cell r="B3614" t="str">
            <v>Nouakchott Ouest</v>
          </cell>
        </row>
        <row r="3615">
          <cell r="B3615" t="str">
            <v>Nuwākshūţ ash Shamālīyah</v>
          </cell>
        </row>
        <row r="3616">
          <cell r="B3616" t="str">
            <v>Nouakchott Nord</v>
          </cell>
        </row>
        <row r="3617">
          <cell r="B3617" t="str">
            <v>Nuwākshūţ al Janūbīyah</v>
          </cell>
        </row>
        <row r="3618">
          <cell r="B3618" t="str">
            <v>Nouakchott Sud</v>
          </cell>
        </row>
        <row r="3619">
          <cell r="B3619" t="str">
            <v>Attard</v>
          </cell>
        </row>
        <row r="3620">
          <cell r="B3620" t="str">
            <v>Attard</v>
          </cell>
        </row>
        <row r="3621">
          <cell r="B3621" t="str">
            <v>Balzan</v>
          </cell>
        </row>
        <row r="3622">
          <cell r="B3622" t="str">
            <v>Balzan</v>
          </cell>
        </row>
        <row r="3623">
          <cell r="B3623" t="str">
            <v>Birgu</v>
          </cell>
        </row>
        <row r="3624">
          <cell r="B3624" t="str">
            <v>Birgu</v>
          </cell>
        </row>
        <row r="3625">
          <cell r="B3625" t="str">
            <v>Birkirkara</v>
          </cell>
        </row>
        <row r="3626">
          <cell r="B3626" t="str">
            <v>Birkirkara</v>
          </cell>
        </row>
        <row r="3627">
          <cell r="B3627" t="str">
            <v>Birżebbuġa</v>
          </cell>
        </row>
        <row r="3628">
          <cell r="B3628" t="str">
            <v>Birżebbuġa</v>
          </cell>
        </row>
        <row r="3629">
          <cell r="B3629" t="str">
            <v>Bormla</v>
          </cell>
        </row>
        <row r="3630">
          <cell r="B3630" t="str">
            <v>Bormla</v>
          </cell>
        </row>
        <row r="3631">
          <cell r="B3631" t="str">
            <v>Dingli</v>
          </cell>
        </row>
        <row r="3632">
          <cell r="B3632" t="str">
            <v>Dingli</v>
          </cell>
        </row>
        <row r="3633">
          <cell r="B3633" t="str">
            <v>Fgura</v>
          </cell>
        </row>
        <row r="3634">
          <cell r="B3634" t="str">
            <v>Fgura</v>
          </cell>
        </row>
        <row r="3635">
          <cell r="B3635" t="str">
            <v>Floriana</v>
          </cell>
        </row>
        <row r="3636">
          <cell r="B3636" t="str">
            <v>Floriana</v>
          </cell>
        </row>
        <row r="3637">
          <cell r="B3637" t="str">
            <v>Fontana</v>
          </cell>
        </row>
        <row r="3638">
          <cell r="B3638" t="str">
            <v>Fontana</v>
          </cell>
        </row>
        <row r="3639">
          <cell r="B3639" t="str">
            <v>Gudja</v>
          </cell>
        </row>
        <row r="3640">
          <cell r="B3640" t="str">
            <v>Gudja</v>
          </cell>
        </row>
        <row r="3641">
          <cell r="B3641" t="str">
            <v>Gżira</v>
          </cell>
        </row>
        <row r="3642">
          <cell r="B3642" t="str">
            <v>Gżira</v>
          </cell>
        </row>
        <row r="3643">
          <cell r="B3643" t="str">
            <v>Għajnsielem</v>
          </cell>
        </row>
        <row r="3644">
          <cell r="B3644" t="str">
            <v>Għajnsielem</v>
          </cell>
        </row>
        <row r="3645">
          <cell r="B3645" t="str">
            <v>Għarb</v>
          </cell>
        </row>
        <row r="3646">
          <cell r="B3646" t="str">
            <v>Għarb</v>
          </cell>
        </row>
        <row r="3647">
          <cell r="B3647" t="str">
            <v>Għargħur</v>
          </cell>
        </row>
        <row r="3648">
          <cell r="B3648" t="str">
            <v>Għargħur</v>
          </cell>
        </row>
        <row r="3649">
          <cell r="B3649" t="str">
            <v>Għasri</v>
          </cell>
        </row>
        <row r="3650">
          <cell r="B3650" t="str">
            <v>Għasri</v>
          </cell>
        </row>
        <row r="3651">
          <cell r="B3651" t="str">
            <v>Għaxaq</v>
          </cell>
        </row>
        <row r="3652">
          <cell r="B3652" t="str">
            <v>Għaxaq</v>
          </cell>
        </row>
        <row r="3653">
          <cell r="B3653" t="str">
            <v>Ħamrun</v>
          </cell>
        </row>
        <row r="3654">
          <cell r="B3654" t="str">
            <v>Ħamrun</v>
          </cell>
        </row>
        <row r="3655">
          <cell r="B3655" t="str">
            <v>Iklin</v>
          </cell>
        </row>
        <row r="3656">
          <cell r="B3656" t="str">
            <v>Iklin</v>
          </cell>
        </row>
        <row r="3657">
          <cell r="B3657" t="str">
            <v>Isla</v>
          </cell>
        </row>
        <row r="3658">
          <cell r="B3658" t="str">
            <v>Isla</v>
          </cell>
        </row>
        <row r="3659">
          <cell r="B3659" t="str">
            <v>Kalkara</v>
          </cell>
        </row>
        <row r="3660">
          <cell r="B3660" t="str">
            <v>Kalkara</v>
          </cell>
        </row>
        <row r="3661">
          <cell r="B3661" t="str">
            <v>Kerċem</v>
          </cell>
        </row>
        <row r="3662">
          <cell r="B3662" t="str">
            <v>Kerċem</v>
          </cell>
        </row>
        <row r="3663">
          <cell r="B3663" t="str">
            <v>Kirkop</v>
          </cell>
        </row>
        <row r="3664">
          <cell r="B3664" t="str">
            <v>Kirkop</v>
          </cell>
        </row>
        <row r="3665">
          <cell r="B3665" t="str">
            <v>Lija</v>
          </cell>
        </row>
        <row r="3666">
          <cell r="B3666" t="str">
            <v>Lija</v>
          </cell>
        </row>
        <row r="3667">
          <cell r="B3667" t="str">
            <v>Luqa</v>
          </cell>
        </row>
        <row r="3668">
          <cell r="B3668" t="str">
            <v>Luqa</v>
          </cell>
        </row>
        <row r="3669">
          <cell r="B3669" t="str">
            <v>Marsa</v>
          </cell>
        </row>
        <row r="3670">
          <cell r="B3670" t="str">
            <v>Marsa</v>
          </cell>
        </row>
        <row r="3671">
          <cell r="B3671" t="str">
            <v>Marsaskala</v>
          </cell>
        </row>
        <row r="3672">
          <cell r="B3672" t="str">
            <v>Marsaskala</v>
          </cell>
        </row>
        <row r="3673">
          <cell r="B3673" t="str">
            <v>Marsaxlokk</v>
          </cell>
        </row>
        <row r="3674">
          <cell r="B3674" t="str">
            <v>Marsaxlokk</v>
          </cell>
        </row>
        <row r="3675">
          <cell r="B3675" t="str">
            <v>Mdina</v>
          </cell>
        </row>
        <row r="3676">
          <cell r="B3676" t="str">
            <v>Mdina</v>
          </cell>
        </row>
        <row r="3677">
          <cell r="B3677" t="str">
            <v>Mellieħa</v>
          </cell>
        </row>
        <row r="3678">
          <cell r="B3678" t="str">
            <v>Mellieħa</v>
          </cell>
        </row>
        <row r="3679">
          <cell r="B3679" t="str">
            <v>Mġarr</v>
          </cell>
        </row>
        <row r="3680">
          <cell r="B3680" t="str">
            <v>Mġarr</v>
          </cell>
        </row>
        <row r="3681">
          <cell r="B3681" t="str">
            <v>Mosta</v>
          </cell>
        </row>
        <row r="3682">
          <cell r="B3682" t="str">
            <v>Mosta</v>
          </cell>
        </row>
        <row r="3683">
          <cell r="B3683" t="str">
            <v>Mqabba</v>
          </cell>
        </row>
        <row r="3684">
          <cell r="B3684" t="str">
            <v>Mqabba</v>
          </cell>
        </row>
        <row r="3685">
          <cell r="B3685" t="str">
            <v>Msida</v>
          </cell>
        </row>
        <row r="3686">
          <cell r="B3686" t="str">
            <v>Msida</v>
          </cell>
        </row>
        <row r="3687">
          <cell r="B3687" t="str">
            <v>Mtarfa</v>
          </cell>
        </row>
        <row r="3688">
          <cell r="B3688" t="str">
            <v>Mtarfa</v>
          </cell>
        </row>
        <row r="3689">
          <cell r="B3689" t="str">
            <v>Munxar</v>
          </cell>
        </row>
        <row r="3690">
          <cell r="B3690" t="str">
            <v>Munxar</v>
          </cell>
        </row>
        <row r="3691">
          <cell r="B3691" t="str">
            <v>Nadur</v>
          </cell>
        </row>
        <row r="3692">
          <cell r="B3692" t="str">
            <v>Nadur</v>
          </cell>
        </row>
        <row r="3693">
          <cell r="B3693" t="str">
            <v>Naxxar</v>
          </cell>
        </row>
        <row r="3694">
          <cell r="B3694" t="str">
            <v>Naxxar</v>
          </cell>
        </row>
        <row r="3695">
          <cell r="B3695" t="str">
            <v>Paola</v>
          </cell>
        </row>
        <row r="3696">
          <cell r="B3696" t="str">
            <v>Paola</v>
          </cell>
        </row>
        <row r="3697">
          <cell r="B3697" t="str">
            <v>Pembroke</v>
          </cell>
        </row>
        <row r="3698">
          <cell r="B3698" t="str">
            <v>Pembroke</v>
          </cell>
        </row>
        <row r="3699">
          <cell r="B3699" t="str">
            <v>Pietà</v>
          </cell>
        </row>
        <row r="3700">
          <cell r="B3700" t="str">
            <v>Pietà</v>
          </cell>
        </row>
        <row r="3701">
          <cell r="B3701" t="str">
            <v>Qala</v>
          </cell>
        </row>
        <row r="3702">
          <cell r="B3702" t="str">
            <v>Qala</v>
          </cell>
        </row>
        <row r="3703">
          <cell r="B3703" t="str">
            <v>Qormi</v>
          </cell>
        </row>
        <row r="3704">
          <cell r="B3704" t="str">
            <v>Qormi</v>
          </cell>
        </row>
        <row r="3705">
          <cell r="B3705" t="str">
            <v>Qrendi</v>
          </cell>
        </row>
        <row r="3706">
          <cell r="B3706" t="str">
            <v>Qrendi</v>
          </cell>
        </row>
        <row r="3707">
          <cell r="B3707" t="str">
            <v>Rabat Gozo</v>
          </cell>
        </row>
        <row r="3708">
          <cell r="B3708" t="str">
            <v>Rabat Għawdex</v>
          </cell>
        </row>
        <row r="3709">
          <cell r="B3709" t="str">
            <v>Rabat Malta</v>
          </cell>
        </row>
        <row r="3710">
          <cell r="B3710" t="str">
            <v>Rabat Malta</v>
          </cell>
        </row>
        <row r="3711">
          <cell r="B3711" t="str">
            <v>Safi</v>
          </cell>
        </row>
        <row r="3712">
          <cell r="B3712" t="str">
            <v>Safi</v>
          </cell>
        </row>
        <row r="3713">
          <cell r="B3713" t="str">
            <v>Saint Julian's</v>
          </cell>
        </row>
        <row r="3714">
          <cell r="B3714" t="str">
            <v>San Ġiljan</v>
          </cell>
        </row>
        <row r="3715">
          <cell r="B3715" t="str">
            <v>Saint John</v>
          </cell>
        </row>
        <row r="3716">
          <cell r="B3716" t="str">
            <v>San Ġwann</v>
          </cell>
        </row>
        <row r="3717">
          <cell r="B3717" t="str">
            <v>Saint Lawrence</v>
          </cell>
        </row>
        <row r="3718">
          <cell r="B3718" t="str">
            <v>San Lawrenz</v>
          </cell>
        </row>
        <row r="3719">
          <cell r="B3719" t="str">
            <v>Saint Paul's Bay</v>
          </cell>
        </row>
        <row r="3720">
          <cell r="B3720" t="str">
            <v>San Pawl il-Baħar</v>
          </cell>
        </row>
        <row r="3721">
          <cell r="B3721" t="str">
            <v>Sannat</v>
          </cell>
        </row>
        <row r="3722">
          <cell r="B3722" t="str">
            <v>Sannat</v>
          </cell>
        </row>
        <row r="3723">
          <cell r="B3723" t="str">
            <v>Saint Lucia's</v>
          </cell>
        </row>
        <row r="3724">
          <cell r="B3724" t="str">
            <v>Santa Luċija</v>
          </cell>
        </row>
        <row r="3725">
          <cell r="B3725" t="str">
            <v>Santa Venera</v>
          </cell>
        </row>
        <row r="3726">
          <cell r="B3726" t="str">
            <v>Santa Venera</v>
          </cell>
        </row>
        <row r="3727">
          <cell r="B3727" t="str">
            <v>Siġġiewi</v>
          </cell>
        </row>
        <row r="3728">
          <cell r="B3728" t="str">
            <v>Siġġiewi</v>
          </cell>
        </row>
        <row r="3729">
          <cell r="B3729" t="str">
            <v>Sliema</v>
          </cell>
        </row>
        <row r="3730">
          <cell r="B3730" t="str">
            <v>Sliema</v>
          </cell>
        </row>
        <row r="3731">
          <cell r="B3731" t="str">
            <v>Swieqi</v>
          </cell>
        </row>
        <row r="3732">
          <cell r="B3732" t="str">
            <v>Swieqi</v>
          </cell>
        </row>
        <row r="3733">
          <cell r="B3733" t="str">
            <v>Ta' Xbiex</v>
          </cell>
        </row>
        <row r="3734">
          <cell r="B3734" t="str">
            <v>Ta' Xbiex</v>
          </cell>
        </row>
        <row r="3735">
          <cell r="B3735" t="str">
            <v>Tarxien</v>
          </cell>
        </row>
        <row r="3736">
          <cell r="B3736" t="str">
            <v>Tarxien</v>
          </cell>
        </row>
        <row r="3737">
          <cell r="B3737" t="str">
            <v>Valletta</v>
          </cell>
        </row>
        <row r="3738">
          <cell r="B3738" t="str">
            <v>Valletta</v>
          </cell>
        </row>
        <row r="3739">
          <cell r="B3739" t="str">
            <v>Xagħra</v>
          </cell>
        </row>
        <row r="3740">
          <cell r="B3740" t="str">
            <v>Xagħra</v>
          </cell>
        </row>
        <row r="3741">
          <cell r="B3741" t="str">
            <v>Xewkija</v>
          </cell>
        </row>
        <row r="3742">
          <cell r="B3742" t="str">
            <v>Xewkija</v>
          </cell>
        </row>
        <row r="3743">
          <cell r="B3743" t="str">
            <v>Xgħajra</v>
          </cell>
        </row>
        <row r="3744">
          <cell r="B3744" t="str">
            <v>Xgħajra</v>
          </cell>
        </row>
        <row r="3745">
          <cell r="B3745" t="str">
            <v>Żabbar</v>
          </cell>
        </row>
        <row r="3746">
          <cell r="B3746" t="str">
            <v>Żabbar</v>
          </cell>
        </row>
        <row r="3747">
          <cell r="B3747" t="str">
            <v>Żebbuġ Gozo</v>
          </cell>
        </row>
        <row r="3748">
          <cell r="B3748" t="str">
            <v>Żebbuġ Għawdex</v>
          </cell>
        </row>
        <row r="3749">
          <cell r="B3749" t="str">
            <v>Żebbuġ Malta</v>
          </cell>
        </row>
        <row r="3750">
          <cell r="B3750" t="str">
            <v>Żebbuġ Malta</v>
          </cell>
        </row>
        <row r="3751">
          <cell r="B3751" t="str">
            <v>Żejtun</v>
          </cell>
        </row>
        <row r="3752">
          <cell r="B3752" t="str">
            <v>Żejtun</v>
          </cell>
        </row>
        <row r="3753">
          <cell r="B3753" t="str">
            <v>Żurrieq</v>
          </cell>
        </row>
        <row r="3754">
          <cell r="B3754" t="str">
            <v>Żurrieq</v>
          </cell>
        </row>
        <row r="3755">
          <cell r="B3755" t="str">
            <v>Beau Bassin-Rose Hill</v>
          </cell>
        </row>
        <row r="3756">
          <cell r="B3756" t="str">
            <v>Curepipe</v>
          </cell>
        </row>
        <row r="3757">
          <cell r="B3757" t="str">
            <v>Port Louis</v>
          </cell>
        </row>
        <row r="3758">
          <cell r="B3758" t="str">
            <v>Quatre Bornes</v>
          </cell>
        </row>
        <row r="3759">
          <cell r="B3759" t="str">
            <v>Vacoas-Phoenix</v>
          </cell>
        </row>
        <row r="3760">
          <cell r="B3760" t="str">
            <v>Black River</v>
          </cell>
        </row>
        <row r="3761">
          <cell r="B3761" t="str">
            <v>Flacq</v>
          </cell>
        </row>
        <row r="3762">
          <cell r="B3762" t="str">
            <v>Grand Port</v>
          </cell>
        </row>
        <row r="3763">
          <cell r="B3763" t="str">
            <v>Moka</v>
          </cell>
        </row>
        <row r="3764">
          <cell r="B3764" t="str">
            <v>Pamplemousses</v>
          </cell>
        </row>
        <row r="3765">
          <cell r="B3765" t="str">
            <v>Port Louis</v>
          </cell>
        </row>
        <row r="3766">
          <cell r="B3766" t="str">
            <v>Plaines Wilhems</v>
          </cell>
        </row>
        <row r="3767">
          <cell r="B3767" t="str">
            <v>Rivière du Rempart</v>
          </cell>
        </row>
        <row r="3768">
          <cell r="B3768" t="str">
            <v>Savanne</v>
          </cell>
        </row>
        <row r="3769">
          <cell r="B3769" t="str">
            <v>Agalega Islands</v>
          </cell>
        </row>
        <row r="3770">
          <cell r="B3770" t="str">
            <v>Cargados Carajos Shoals</v>
          </cell>
        </row>
        <row r="3771">
          <cell r="B3771" t="str">
            <v>Rodrigues Island</v>
          </cell>
        </row>
        <row r="3772">
          <cell r="B3772" t="str">
            <v>Ariatholhu Dhekunuburi</v>
          </cell>
        </row>
        <row r="3773">
          <cell r="B3773" t="str">
            <v>South Ari Atoll</v>
          </cell>
        </row>
        <row r="3774">
          <cell r="B3774" t="str">
            <v>Ariatholhu Uthuruburi</v>
          </cell>
        </row>
        <row r="3775">
          <cell r="B3775" t="str">
            <v>North Ari Atoll</v>
          </cell>
        </row>
        <row r="3776">
          <cell r="B3776" t="str">
            <v>Faadhippolhu</v>
          </cell>
        </row>
        <row r="3777">
          <cell r="B3777" t="str">
            <v>Faadhippolhu</v>
          </cell>
        </row>
        <row r="3778">
          <cell r="B3778" t="str">
            <v>Felidheatholhu</v>
          </cell>
        </row>
        <row r="3779">
          <cell r="B3779" t="str">
            <v>Felidhu Atoll</v>
          </cell>
        </row>
        <row r="3780">
          <cell r="B3780" t="str">
            <v>Hahdhunmathi</v>
          </cell>
        </row>
        <row r="3781">
          <cell r="B3781" t="str">
            <v>Hahdhunmathi</v>
          </cell>
        </row>
        <row r="3782">
          <cell r="B3782" t="str">
            <v>Thiladhunmathee Uthuruburi</v>
          </cell>
        </row>
        <row r="3783">
          <cell r="B3783" t="str">
            <v>North Thiladhunmathi</v>
          </cell>
        </row>
        <row r="3784">
          <cell r="B3784" t="str">
            <v>Kolhumadulu</v>
          </cell>
        </row>
        <row r="3785">
          <cell r="B3785" t="str">
            <v>Kolhumadulu</v>
          </cell>
        </row>
        <row r="3786">
          <cell r="B3786" t="str">
            <v>Mulakatholhu</v>
          </cell>
        </row>
        <row r="3787">
          <cell r="B3787" t="str">
            <v>Mulaku Atoll</v>
          </cell>
        </row>
        <row r="3788">
          <cell r="B3788" t="str">
            <v>Maalhosmadulu Uthuruburi</v>
          </cell>
        </row>
        <row r="3789">
          <cell r="B3789" t="str">
            <v>North Maalhosmadulu</v>
          </cell>
        </row>
        <row r="3790">
          <cell r="B3790" t="str">
            <v>Nilandheatholhu Uthuruburi</v>
          </cell>
        </row>
        <row r="3791">
          <cell r="B3791" t="str">
            <v>North Nilandhe Atoll</v>
          </cell>
        </row>
        <row r="3792">
          <cell r="B3792" t="str">
            <v>Nilandheatholhu Dhekunuburi</v>
          </cell>
        </row>
        <row r="3793">
          <cell r="B3793" t="str">
            <v>South Nilandhe Atoll</v>
          </cell>
        </row>
        <row r="3794">
          <cell r="B3794" t="str">
            <v>Maalhosmadulu Dhekunuburi</v>
          </cell>
        </row>
        <row r="3795">
          <cell r="B3795" t="str">
            <v>South Maalhosmadulu</v>
          </cell>
        </row>
        <row r="3796">
          <cell r="B3796" t="str">
            <v>Thiladhunmathee Dhekunuburi</v>
          </cell>
        </row>
        <row r="3797">
          <cell r="B3797" t="str">
            <v>South Thiladhunmathi</v>
          </cell>
        </row>
        <row r="3798">
          <cell r="B3798" t="str">
            <v>Miladhunmadulu Uthuruburi</v>
          </cell>
        </row>
        <row r="3799">
          <cell r="B3799" t="str">
            <v>North Miladhunmadulu</v>
          </cell>
        </row>
        <row r="3800">
          <cell r="B3800" t="str">
            <v>Miladhunmadulu Dhekunuburi</v>
          </cell>
        </row>
        <row r="3801">
          <cell r="B3801" t="str">
            <v>South Miladhunmadulu</v>
          </cell>
        </row>
        <row r="3802">
          <cell r="B3802" t="str">
            <v>Maaleatholhu</v>
          </cell>
        </row>
        <row r="3803">
          <cell r="B3803" t="str">
            <v>Male Atoll</v>
          </cell>
        </row>
        <row r="3804">
          <cell r="B3804" t="str">
            <v>Huvadhuatholhu Uthuruburi</v>
          </cell>
        </row>
        <row r="3805">
          <cell r="B3805" t="str">
            <v>North Huvadhu Atoll</v>
          </cell>
        </row>
        <row r="3806">
          <cell r="B3806" t="str">
            <v>Huvadhuatholhu Dhekunuburi</v>
          </cell>
        </row>
        <row r="3807">
          <cell r="B3807" t="str">
            <v>South Huvadhu Atoll</v>
          </cell>
        </row>
        <row r="3808">
          <cell r="B3808" t="str">
            <v>Fuvammulah</v>
          </cell>
        </row>
        <row r="3809">
          <cell r="B3809" t="str">
            <v>Fuvammulah</v>
          </cell>
        </row>
        <row r="3810">
          <cell r="B3810" t="str">
            <v>Addu</v>
          </cell>
        </row>
        <row r="3811">
          <cell r="B3811" t="str">
            <v>Addu City</v>
          </cell>
        </row>
        <row r="3812">
          <cell r="B3812" t="str">
            <v>Maale</v>
          </cell>
        </row>
        <row r="3813">
          <cell r="B3813" t="str">
            <v>Male</v>
          </cell>
        </row>
        <row r="3814">
          <cell r="B3814" t="str">
            <v>Central Region</v>
          </cell>
        </row>
        <row r="3815">
          <cell r="B3815" t="str">
            <v>Chapakati</v>
          </cell>
        </row>
        <row r="3816">
          <cell r="B3816" t="str">
            <v>Dedza</v>
          </cell>
        </row>
        <row r="3817">
          <cell r="B3817" t="str">
            <v>Dedza</v>
          </cell>
        </row>
        <row r="3818">
          <cell r="B3818" t="str">
            <v>Dowa</v>
          </cell>
        </row>
        <row r="3819">
          <cell r="B3819" t="str">
            <v>Dowa</v>
          </cell>
        </row>
        <row r="3820">
          <cell r="B3820" t="str">
            <v>Kasungu</v>
          </cell>
        </row>
        <row r="3821">
          <cell r="B3821" t="str">
            <v>Kasungu</v>
          </cell>
        </row>
        <row r="3822">
          <cell r="B3822" t="str">
            <v>Lilongwe</v>
          </cell>
        </row>
        <row r="3823">
          <cell r="B3823" t="str">
            <v>Lilongwe</v>
          </cell>
        </row>
        <row r="3824">
          <cell r="B3824" t="str">
            <v>Mchinji</v>
          </cell>
        </row>
        <row r="3825">
          <cell r="B3825" t="str">
            <v>Mchinji</v>
          </cell>
        </row>
        <row r="3826">
          <cell r="B3826" t="str">
            <v>Ntchisi</v>
          </cell>
        </row>
        <row r="3827">
          <cell r="B3827" t="str">
            <v>Ntchisi</v>
          </cell>
        </row>
        <row r="3828">
          <cell r="B3828" t="str">
            <v>Nkhotakota</v>
          </cell>
        </row>
        <row r="3829">
          <cell r="B3829" t="str">
            <v>Nkhotakota</v>
          </cell>
        </row>
        <row r="3830">
          <cell r="B3830" t="str">
            <v>Ntcheu</v>
          </cell>
        </row>
        <row r="3831">
          <cell r="B3831" t="str">
            <v>Ntcheu</v>
          </cell>
        </row>
        <row r="3832">
          <cell r="B3832" t="str">
            <v>Salima</v>
          </cell>
        </row>
        <row r="3833">
          <cell r="B3833" t="str">
            <v>Salima</v>
          </cell>
        </row>
        <row r="3834">
          <cell r="B3834" t="str">
            <v>Northern Region</v>
          </cell>
        </row>
        <row r="3835">
          <cell r="B3835" t="str">
            <v>Chakumpoto</v>
          </cell>
        </row>
        <row r="3836">
          <cell r="B3836" t="str">
            <v>Chitipa</v>
          </cell>
        </row>
        <row r="3837">
          <cell r="B3837" t="str">
            <v>Chitipa</v>
          </cell>
        </row>
        <row r="3838">
          <cell r="B3838" t="str">
            <v>Karonga</v>
          </cell>
        </row>
        <row r="3839">
          <cell r="B3839" t="str">
            <v>Karonga</v>
          </cell>
        </row>
        <row r="3840">
          <cell r="B3840" t="str">
            <v>Likoma</v>
          </cell>
        </row>
        <row r="3841">
          <cell r="B3841" t="str">
            <v>Likoma</v>
          </cell>
        </row>
        <row r="3842">
          <cell r="B3842" t="str">
            <v>Mzimba</v>
          </cell>
        </row>
        <row r="3843">
          <cell r="B3843" t="str">
            <v>Mzimba</v>
          </cell>
        </row>
        <row r="3844">
          <cell r="B3844" t="str">
            <v>Nkhata Bay</v>
          </cell>
        </row>
        <row r="3845">
          <cell r="B3845" t="str">
            <v>Nkhata Bay</v>
          </cell>
        </row>
        <row r="3846">
          <cell r="B3846" t="str">
            <v>Rumphi</v>
          </cell>
        </row>
        <row r="3847">
          <cell r="B3847" t="str">
            <v>Rumphi</v>
          </cell>
        </row>
        <row r="3848">
          <cell r="B3848" t="str">
            <v>Southern Region</v>
          </cell>
        </row>
        <row r="3849">
          <cell r="B3849" t="str">
            <v>Chakumwera</v>
          </cell>
        </row>
        <row r="3850">
          <cell r="B3850" t="str">
            <v>Balaka</v>
          </cell>
        </row>
        <row r="3851">
          <cell r="B3851" t="str">
            <v>Balaka</v>
          </cell>
        </row>
        <row r="3852">
          <cell r="B3852" t="str">
            <v>Blantyre</v>
          </cell>
        </row>
        <row r="3853">
          <cell r="B3853" t="str">
            <v>Blantyre</v>
          </cell>
        </row>
        <row r="3854">
          <cell r="B3854" t="str">
            <v>Chikwawa</v>
          </cell>
        </row>
        <row r="3855">
          <cell r="B3855" t="str">
            <v>Chikwawa</v>
          </cell>
        </row>
        <row r="3856">
          <cell r="B3856" t="str">
            <v>Chiradzulu</v>
          </cell>
        </row>
        <row r="3857">
          <cell r="B3857" t="str">
            <v>Chiradzulu</v>
          </cell>
        </row>
        <row r="3858">
          <cell r="B3858" t="str">
            <v>Mangochi</v>
          </cell>
        </row>
        <row r="3859">
          <cell r="B3859" t="str">
            <v>Mangochi</v>
          </cell>
        </row>
        <row r="3860">
          <cell r="B3860" t="str">
            <v>Machinga</v>
          </cell>
        </row>
        <row r="3861">
          <cell r="B3861" t="str">
            <v>Machinga</v>
          </cell>
        </row>
        <row r="3862">
          <cell r="B3862" t="str">
            <v>Mulanje</v>
          </cell>
        </row>
        <row r="3863">
          <cell r="B3863" t="str">
            <v>Mulanje</v>
          </cell>
        </row>
        <row r="3864">
          <cell r="B3864" t="str">
            <v>Mwanza</v>
          </cell>
        </row>
        <row r="3865">
          <cell r="B3865" t="str">
            <v>Mwanza</v>
          </cell>
        </row>
        <row r="3866">
          <cell r="B3866" t="str">
            <v>Neno</v>
          </cell>
        </row>
        <row r="3867">
          <cell r="B3867" t="str">
            <v>Neno</v>
          </cell>
        </row>
        <row r="3868">
          <cell r="B3868" t="str">
            <v>Nsanje</v>
          </cell>
        </row>
        <row r="3869">
          <cell r="B3869" t="str">
            <v>Nsanje</v>
          </cell>
        </row>
        <row r="3870">
          <cell r="B3870" t="str">
            <v>Phalombe</v>
          </cell>
        </row>
        <row r="3871">
          <cell r="B3871" t="str">
            <v>Phalombe</v>
          </cell>
        </row>
        <row r="3872">
          <cell r="B3872" t="str">
            <v>Thyolo</v>
          </cell>
        </row>
        <row r="3873">
          <cell r="B3873" t="str">
            <v>Thyolo</v>
          </cell>
        </row>
        <row r="3874">
          <cell r="B3874" t="str">
            <v>Zomba</v>
          </cell>
        </row>
        <row r="3875">
          <cell r="B3875" t="str">
            <v>Zomba</v>
          </cell>
        </row>
        <row r="3876">
          <cell r="B3876" t="str">
            <v>Aguascalientes</v>
          </cell>
        </row>
        <row r="3877">
          <cell r="B3877" t="str">
            <v>Baja California</v>
          </cell>
        </row>
        <row r="3878">
          <cell r="B3878" t="str">
            <v>Baja California Sur</v>
          </cell>
        </row>
        <row r="3879">
          <cell r="B3879" t="str">
            <v>Campeche</v>
          </cell>
        </row>
        <row r="3880">
          <cell r="B3880" t="str">
            <v>Chihuahua</v>
          </cell>
        </row>
        <row r="3881">
          <cell r="B3881" t="str">
            <v>Chiapas</v>
          </cell>
        </row>
        <row r="3882">
          <cell r="B3882" t="str">
            <v>Coahuila de Zaragoza</v>
          </cell>
        </row>
        <row r="3883">
          <cell r="B3883" t="str">
            <v>Colima</v>
          </cell>
        </row>
        <row r="3884">
          <cell r="B3884" t="str">
            <v>Durango</v>
          </cell>
        </row>
        <row r="3885">
          <cell r="B3885" t="str">
            <v>Guerrero</v>
          </cell>
        </row>
        <row r="3886">
          <cell r="B3886" t="str">
            <v>Guanajuato</v>
          </cell>
        </row>
        <row r="3887">
          <cell r="B3887" t="str">
            <v>Hidalgo</v>
          </cell>
        </row>
        <row r="3888">
          <cell r="B3888" t="str">
            <v>Jalisco</v>
          </cell>
        </row>
        <row r="3889">
          <cell r="B3889" t="str">
            <v>México</v>
          </cell>
        </row>
        <row r="3890">
          <cell r="B3890" t="str">
            <v>Michoacán de Ocampo</v>
          </cell>
        </row>
        <row r="3891">
          <cell r="B3891" t="str">
            <v>Morelos</v>
          </cell>
        </row>
        <row r="3892">
          <cell r="B3892" t="str">
            <v>Nayarit</v>
          </cell>
        </row>
        <row r="3893">
          <cell r="B3893" t="str">
            <v>Nuevo León</v>
          </cell>
        </row>
        <row r="3894">
          <cell r="B3894" t="str">
            <v>Oaxaca</v>
          </cell>
        </row>
        <row r="3895">
          <cell r="B3895" t="str">
            <v>Puebla</v>
          </cell>
        </row>
        <row r="3896">
          <cell r="B3896" t="str">
            <v>Querétaro</v>
          </cell>
        </row>
        <row r="3897">
          <cell r="B3897" t="str">
            <v>Quintana Roo</v>
          </cell>
        </row>
        <row r="3898">
          <cell r="B3898" t="str">
            <v>Sinaloa</v>
          </cell>
        </row>
        <row r="3899">
          <cell r="B3899" t="str">
            <v>San Luis Potosí</v>
          </cell>
        </row>
        <row r="3900">
          <cell r="B3900" t="str">
            <v>Sonora</v>
          </cell>
        </row>
        <row r="3901">
          <cell r="B3901" t="str">
            <v>Tabasco</v>
          </cell>
        </row>
        <row r="3902">
          <cell r="B3902" t="str">
            <v>Tamaulipas</v>
          </cell>
        </row>
        <row r="3903">
          <cell r="B3903" t="str">
            <v>Tlaxcala</v>
          </cell>
        </row>
        <row r="3904">
          <cell r="B3904" t="str">
            <v>Veracruz de Ignacio de la Llave</v>
          </cell>
        </row>
        <row r="3905">
          <cell r="B3905" t="str">
            <v>Yucatán</v>
          </cell>
        </row>
        <row r="3906">
          <cell r="B3906" t="str">
            <v>Zacatecas</v>
          </cell>
        </row>
        <row r="3907">
          <cell r="B3907" t="str">
            <v>Ciudad de México</v>
          </cell>
        </row>
        <row r="3908">
          <cell r="B3908" t="str">
            <v>Wilayah Persekutuan Kuala Lumpur</v>
          </cell>
        </row>
        <row r="3909">
          <cell r="B3909" t="str">
            <v>Wilayah Persekutuan Labuan</v>
          </cell>
        </row>
        <row r="3910">
          <cell r="B3910" t="str">
            <v>Wilayah Persekutuan Putrajaya</v>
          </cell>
        </row>
        <row r="3911">
          <cell r="B3911" t="str">
            <v>Johor</v>
          </cell>
        </row>
        <row r="3912">
          <cell r="B3912" t="str">
            <v>Kedah</v>
          </cell>
        </row>
        <row r="3913">
          <cell r="B3913" t="str">
            <v>Kelantan</v>
          </cell>
        </row>
        <row r="3914">
          <cell r="B3914" t="str">
            <v>Melaka</v>
          </cell>
        </row>
        <row r="3915">
          <cell r="B3915" t="str">
            <v>Negeri Sembilan</v>
          </cell>
        </row>
        <row r="3916">
          <cell r="B3916" t="str">
            <v>Pahang</v>
          </cell>
        </row>
        <row r="3917">
          <cell r="B3917" t="str">
            <v>Pulau Pinang</v>
          </cell>
        </row>
        <row r="3918">
          <cell r="B3918" t="str">
            <v>Perak</v>
          </cell>
        </row>
        <row r="3919">
          <cell r="B3919" t="str">
            <v>Perlis</v>
          </cell>
        </row>
        <row r="3920">
          <cell r="B3920" t="str">
            <v>Selangor</v>
          </cell>
        </row>
        <row r="3921">
          <cell r="B3921" t="str">
            <v>Terengganu</v>
          </cell>
        </row>
        <row r="3922">
          <cell r="B3922" t="str">
            <v>Sabah</v>
          </cell>
        </row>
        <row r="3923">
          <cell r="B3923" t="str">
            <v>Sarawak</v>
          </cell>
        </row>
        <row r="3924">
          <cell r="B3924" t="str">
            <v>Maputo</v>
          </cell>
        </row>
        <row r="3925">
          <cell r="B3925" t="str">
            <v>Niassa</v>
          </cell>
        </row>
        <row r="3926">
          <cell r="B3926" t="str">
            <v>Manica</v>
          </cell>
        </row>
        <row r="3927">
          <cell r="B3927" t="str">
            <v>Gaza</v>
          </cell>
        </row>
        <row r="3928">
          <cell r="B3928" t="str">
            <v>Inhambane</v>
          </cell>
        </row>
        <row r="3929">
          <cell r="B3929" t="str">
            <v>Maputo</v>
          </cell>
        </row>
        <row r="3930">
          <cell r="B3930" t="str">
            <v>Nampula</v>
          </cell>
        </row>
        <row r="3931">
          <cell r="B3931" t="str">
            <v>Cabo Delgado</v>
          </cell>
        </row>
        <row r="3932">
          <cell r="B3932" t="str">
            <v>Zambézia</v>
          </cell>
        </row>
        <row r="3933">
          <cell r="B3933" t="str">
            <v>Sofala</v>
          </cell>
        </row>
        <row r="3934">
          <cell r="B3934" t="str">
            <v>Tete</v>
          </cell>
        </row>
        <row r="3935">
          <cell r="B3935" t="str">
            <v>Zambezi</v>
          </cell>
        </row>
        <row r="3936">
          <cell r="B3936" t="str">
            <v>Erongo</v>
          </cell>
        </row>
        <row r="3937">
          <cell r="B3937" t="str">
            <v>Hardap</v>
          </cell>
        </row>
        <row r="3938">
          <cell r="B3938" t="str">
            <v>Karas</v>
          </cell>
        </row>
        <row r="3939">
          <cell r="B3939" t="str">
            <v>Kavango East</v>
          </cell>
        </row>
        <row r="3940">
          <cell r="B3940" t="str">
            <v>Khomas</v>
          </cell>
        </row>
        <row r="3941">
          <cell r="B3941" t="str">
            <v>Kunene</v>
          </cell>
        </row>
        <row r="3942">
          <cell r="B3942" t="str">
            <v>Kavango West</v>
          </cell>
        </row>
        <row r="3943">
          <cell r="B3943" t="str">
            <v>Otjozondjupa</v>
          </cell>
        </row>
        <row r="3944">
          <cell r="B3944" t="str">
            <v>Omaheke</v>
          </cell>
        </row>
        <row r="3945">
          <cell r="B3945" t="str">
            <v>Oshana</v>
          </cell>
        </row>
        <row r="3946">
          <cell r="B3946" t="str">
            <v>Omusati</v>
          </cell>
        </row>
        <row r="3947">
          <cell r="B3947" t="str">
            <v>Oshikoto</v>
          </cell>
        </row>
        <row r="3948">
          <cell r="B3948" t="str">
            <v>Ohangwena</v>
          </cell>
        </row>
        <row r="3949">
          <cell r="B3949" t="str">
            <v>Niamey</v>
          </cell>
        </row>
        <row r="3950">
          <cell r="B3950" t="str">
            <v>Agadez</v>
          </cell>
        </row>
        <row r="3951">
          <cell r="B3951" t="str">
            <v>Diffa</v>
          </cell>
        </row>
        <row r="3952">
          <cell r="B3952" t="str">
            <v>Dosso</v>
          </cell>
        </row>
        <row r="3953">
          <cell r="B3953" t="str">
            <v>Maradi</v>
          </cell>
        </row>
        <row r="3954">
          <cell r="B3954" t="str">
            <v>Tahoua</v>
          </cell>
        </row>
        <row r="3955">
          <cell r="B3955" t="str">
            <v>Tillabéri</v>
          </cell>
        </row>
        <row r="3956">
          <cell r="B3956" t="str">
            <v>Zinder</v>
          </cell>
        </row>
        <row r="3957">
          <cell r="B3957" t="str">
            <v>Abia</v>
          </cell>
        </row>
        <row r="3958">
          <cell r="B3958" t="str">
            <v>Adamawa</v>
          </cell>
        </row>
        <row r="3959">
          <cell r="B3959" t="str">
            <v>Akwa Ibom</v>
          </cell>
        </row>
        <row r="3960">
          <cell r="B3960" t="str">
            <v>Anambra</v>
          </cell>
        </row>
        <row r="3961">
          <cell r="B3961" t="str">
            <v>Bauchi</v>
          </cell>
        </row>
        <row r="3962">
          <cell r="B3962" t="str">
            <v>Benue</v>
          </cell>
        </row>
        <row r="3963">
          <cell r="B3963" t="str">
            <v>Borno</v>
          </cell>
        </row>
        <row r="3964">
          <cell r="B3964" t="str">
            <v>Bayelsa</v>
          </cell>
        </row>
        <row r="3965">
          <cell r="B3965" t="str">
            <v>Cross River</v>
          </cell>
        </row>
        <row r="3966">
          <cell r="B3966" t="str">
            <v>Delta</v>
          </cell>
        </row>
        <row r="3967">
          <cell r="B3967" t="str">
            <v>Ebonyi</v>
          </cell>
        </row>
        <row r="3968">
          <cell r="B3968" t="str">
            <v>Edo</v>
          </cell>
        </row>
        <row r="3969">
          <cell r="B3969" t="str">
            <v>Ekiti</v>
          </cell>
        </row>
        <row r="3970">
          <cell r="B3970" t="str">
            <v>Enugu</v>
          </cell>
        </row>
        <row r="3971">
          <cell r="B3971" t="str">
            <v>Gombe</v>
          </cell>
        </row>
        <row r="3972">
          <cell r="B3972" t="str">
            <v>Imo</v>
          </cell>
        </row>
        <row r="3973">
          <cell r="B3973" t="str">
            <v>Jigawa</v>
          </cell>
        </row>
        <row r="3974">
          <cell r="B3974" t="str">
            <v>Kaduna</v>
          </cell>
        </row>
        <row r="3975">
          <cell r="B3975" t="str">
            <v>Kebbi</v>
          </cell>
        </row>
        <row r="3976">
          <cell r="B3976" t="str">
            <v>Kano</v>
          </cell>
        </row>
        <row r="3977">
          <cell r="B3977" t="str">
            <v>Kogi</v>
          </cell>
        </row>
        <row r="3978">
          <cell r="B3978" t="str">
            <v>Katsina</v>
          </cell>
        </row>
        <row r="3979">
          <cell r="B3979" t="str">
            <v>Kwara</v>
          </cell>
        </row>
        <row r="3980">
          <cell r="B3980" t="str">
            <v>Lagos</v>
          </cell>
        </row>
        <row r="3981">
          <cell r="B3981" t="str">
            <v>Nasarawa</v>
          </cell>
        </row>
        <row r="3982">
          <cell r="B3982" t="str">
            <v>Niger</v>
          </cell>
        </row>
        <row r="3983">
          <cell r="B3983" t="str">
            <v>Ogun</v>
          </cell>
        </row>
        <row r="3984">
          <cell r="B3984" t="str">
            <v>Ondo</v>
          </cell>
        </row>
        <row r="3985">
          <cell r="B3985" t="str">
            <v>Osun</v>
          </cell>
        </row>
        <row r="3986">
          <cell r="B3986" t="str">
            <v>Oyo</v>
          </cell>
        </row>
        <row r="3987">
          <cell r="B3987" t="str">
            <v>Plateau</v>
          </cell>
        </row>
        <row r="3988">
          <cell r="B3988" t="str">
            <v>Rivers</v>
          </cell>
        </row>
        <row r="3989">
          <cell r="B3989" t="str">
            <v>Sokoto</v>
          </cell>
        </row>
        <row r="3990">
          <cell r="B3990" t="str">
            <v>Taraba</v>
          </cell>
        </row>
        <row r="3991">
          <cell r="B3991" t="str">
            <v>Yobe</v>
          </cell>
        </row>
        <row r="3992">
          <cell r="B3992" t="str">
            <v>Zamfara</v>
          </cell>
        </row>
        <row r="3993">
          <cell r="B3993" t="str">
            <v>Abuja Federal Capital Territory</v>
          </cell>
        </row>
        <row r="3994">
          <cell r="B3994" t="str">
            <v>Boaco</v>
          </cell>
        </row>
        <row r="3995">
          <cell r="B3995" t="str">
            <v>Carazo</v>
          </cell>
        </row>
        <row r="3996">
          <cell r="B3996" t="str">
            <v>Chinandega</v>
          </cell>
        </row>
        <row r="3997">
          <cell r="B3997" t="str">
            <v>Chontales</v>
          </cell>
        </row>
        <row r="3998">
          <cell r="B3998" t="str">
            <v>Estelí</v>
          </cell>
        </row>
        <row r="3999">
          <cell r="B3999" t="str">
            <v>Granada</v>
          </cell>
        </row>
        <row r="4000">
          <cell r="B4000" t="str">
            <v>Jinotega</v>
          </cell>
        </row>
        <row r="4001">
          <cell r="B4001" t="str">
            <v>León</v>
          </cell>
        </row>
        <row r="4002">
          <cell r="B4002" t="str">
            <v>Madriz</v>
          </cell>
        </row>
        <row r="4003">
          <cell r="B4003" t="str">
            <v>Managua</v>
          </cell>
        </row>
        <row r="4004">
          <cell r="B4004" t="str">
            <v>Masaya</v>
          </cell>
        </row>
        <row r="4005">
          <cell r="B4005" t="str">
            <v>Matagalpa</v>
          </cell>
        </row>
        <row r="4006">
          <cell r="B4006" t="str">
            <v>Nueva Segovia</v>
          </cell>
        </row>
        <row r="4007">
          <cell r="B4007" t="str">
            <v>Rivas</v>
          </cell>
        </row>
        <row r="4008">
          <cell r="B4008" t="str">
            <v>Río San Juan</v>
          </cell>
        </row>
        <row r="4009">
          <cell r="B4009" t="str">
            <v>Costa Caribe Norte</v>
          </cell>
        </row>
        <row r="4010">
          <cell r="B4010" t="str">
            <v>Costa Caribe Sur</v>
          </cell>
        </row>
        <row r="4011">
          <cell r="B4011" t="str">
            <v>Drenthe</v>
          </cell>
        </row>
        <row r="4012">
          <cell r="B4012" t="str">
            <v>Flevoland</v>
          </cell>
        </row>
        <row r="4013">
          <cell r="B4013" t="str">
            <v>Fryslân</v>
          </cell>
        </row>
        <row r="4014">
          <cell r="B4014" t="str">
            <v>Gelderland</v>
          </cell>
        </row>
        <row r="4015">
          <cell r="B4015" t="str">
            <v>Groningen</v>
          </cell>
        </row>
        <row r="4016">
          <cell r="B4016" t="str">
            <v>Limburg</v>
          </cell>
        </row>
        <row r="4017">
          <cell r="B4017" t="str">
            <v>Noord-Brabant</v>
          </cell>
        </row>
        <row r="4018">
          <cell r="B4018" t="str">
            <v>Noord-Holland</v>
          </cell>
        </row>
        <row r="4019">
          <cell r="B4019" t="str">
            <v>Overijssel</v>
          </cell>
        </row>
        <row r="4020">
          <cell r="B4020" t="str">
            <v>Utrecht</v>
          </cell>
        </row>
        <row r="4021">
          <cell r="B4021" t="str">
            <v>Zeeland</v>
          </cell>
        </row>
        <row r="4022">
          <cell r="B4022" t="str">
            <v>Zuid-Holland</v>
          </cell>
        </row>
        <row r="4023">
          <cell r="B4023" t="str">
            <v>Aruba (see also separate country code entry under AW)</v>
          </cell>
        </row>
        <row r="4024">
          <cell r="B4024" t="str">
            <v>Curaçao (see also separate country code entry under CW)</v>
          </cell>
        </row>
        <row r="4025">
          <cell r="B4025" t="str">
            <v>Sint Maarten (see also separate country code entry under SX)</v>
          </cell>
        </row>
        <row r="4026">
          <cell r="B4026" t="str">
            <v>Bonaire (see also separate country code entry under BQ)</v>
          </cell>
        </row>
        <row r="4027">
          <cell r="B4027" t="str">
            <v>Saba (see also separate country code entry under BQ)</v>
          </cell>
        </row>
        <row r="4028">
          <cell r="B4028" t="str">
            <v>Sint Eustatius (see also separate country code entry under BQ)</v>
          </cell>
        </row>
        <row r="4029">
          <cell r="B4029" t="str">
            <v>Oslo</v>
          </cell>
        </row>
        <row r="4030">
          <cell r="B4030" t="str">
            <v>Rogaland</v>
          </cell>
        </row>
        <row r="4031">
          <cell r="B4031" t="str">
            <v>Møre og Romsdal</v>
          </cell>
        </row>
        <row r="4032">
          <cell r="B4032" t="str">
            <v>Nordland</v>
          </cell>
        </row>
        <row r="4033">
          <cell r="B4033" t="str">
            <v>Viken</v>
          </cell>
        </row>
        <row r="4034">
          <cell r="B4034" t="str">
            <v>Innlandet</v>
          </cell>
        </row>
        <row r="4035">
          <cell r="B4035" t="str">
            <v>Vestfold og Telemark</v>
          </cell>
        </row>
        <row r="4036">
          <cell r="B4036" t="str">
            <v>Agder</v>
          </cell>
        </row>
        <row r="4037">
          <cell r="B4037" t="str">
            <v>Vestland</v>
          </cell>
        </row>
        <row r="4038">
          <cell r="B4038" t="str">
            <v>Trøndelag</v>
          </cell>
        </row>
        <row r="4039">
          <cell r="B4039" t="str">
            <v>Troms og Finnmark</v>
          </cell>
        </row>
        <row r="4040">
          <cell r="B4040" t="str">
            <v>Svalbard (Arctic Region) (see also separate country code entry under SJ)</v>
          </cell>
        </row>
        <row r="4041">
          <cell r="B4041" t="str">
            <v>Jan Mayen (Arctic Region) (see also separate country code entry under SJ)</v>
          </cell>
        </row>
        <row r="4042">
          <cell r="B4042" t="str">
            <v>Central</v>
          </cell>
        </row>
        <row r="4043">
          <cell r="B4043" t="str">
            <v>Madhyamanchal</v>
          </cell>
        </row>
        <row r="4044">
          <cell r="B4044" t="str">
            <v>Bagmati</v>
          </cell>
        </row>
        <row r="4045">
          <cell r="B4045" t="str">
            <v>Janakpur</v>
          </cell>
        </row>
        <row r="4046">
          <cell r="B4046" t="str">
            <v>Narayani</v>
          </cell>
        </row>
        <row r="4047">
          <cell r="B4047" t="str">
            <v>Mid Western</v>
          </cell>
        </row>
        <row r="4048">
          <cell r="B4048" t="str">
            <v>Madhya Pashchimanchal</v>
          </cell>
        </row>
        <row r="4049">
          <cell r="B4049" t="str">
            <v>Bheri</v>
          </cell>
        </row>
        <row r="4050">
          <cell r="B4050" t="str">
            <v>Karnali</v>
          </cell>
        </row>
        <row r="4051">
          <cell r="B4051" t="str">
            <v>Rapti</v>
          </cell>
        </row>
        <row r="4052">
          <cell r="B4052" t="str">
            <v>Western</v>
          </cell>
        </row>
        <row r="4053">
          <cell r="B4053" t="str">
            <v>Pashchimanchal</v>
          </cell>
        </row>
        <row r="4054">
          <cell r="B4054" t="str">
            <v>Dhawalagiri</v>
          </cell>
        </row>
        <row r="4055">
          <cell r="B4055" t="str">
            <v>Gandaki</v>
          </cell>
        </row>
        <row r="4056">
          <cell r="B4056" t="str">
            <v>Lumbini</v>
          </cell>
        </row>
        <row r="4057">
          <cell r="B4057" t="str">
            <v>Eastern</v>
          </cell>
        </row>
        <row r="4058">
          <cell r="B4058" t="str">
            <v>Purwanchal</v>
          </cell>
        </row>
        <row r="4059">
          <cell r="B4059" t="str">
            <v>Kosi</v>
          </cell>
        </row>
        <row r="4060">
          <cell r="B4060" t="str">
            <v>Mechi</v>
          </cell>
        </row>
        <row r="4061">
          <cell r="B4061" t="str">
            <v>Sagarmatha</v>
          </cell>
        </row>
        <row r="4062">
          <cell r="B4062" t="str">
            <v>Far Western</v>
          </cell>
        </row>
        <row r="4063">
          <cell r="B4063" t="str">
            <v>Sudur Pashchimanchal</v>
          </cell>
        </row>
        <row r="4064">
          <cell r="B4064" t="str">
            <v>Mahakali</v>
          </cell>
        </row>
        <row r="4065">
          <cell r="B4065" t="str">
            <v>Seti</v>
          </cell>
        </row>
        <row r="4066">
          <cell r="B4066" t="str">
            <v>Province 1</v>
          </cell>
        </row>
        <row r="4067">
          <cell r="B4067" t="str">
            <v>Pradesh 1</v>
          </cell>
        </row>
        <row r="4068">
          <cell r="B4068" t="str">
            <v>Province 2</v>
          </cell>
        </row>
        <row r="4069">
          <cell r="B4069" t="str">
            <v>Pradesh 2</v>
          </cell>
        </row>
        <row r="4070">
          <cell r="B4070" t="str">
            <v>Province 3</v>
          </cell>
        </row>
        <row r="4071">
          <cell r="B4071" t="str">
            <v>Pradesh 3</v>
          </cell>
        </row>
        <row r="4072">
          <cell r="B4072" t="str">
            <v>Gandaki</v>
          </cell>
        </row>
        <row r="4073">
          <cell r="B4073" t="str">
            <v>Gandaki</v>
          </cell>
        </row>
        <row r="4074">
          <cell r="B4074" t="str">
            <v>Province 5</v>
          </cell>
        </row>
        <row r="4075">
          <cell r="B4075" t="str">
            <v>Pradesh 5</v>
          </cell>
        </row>
        <row r="4076">
          <cell r="B4076" t="str">
            <v>Karnali</v>
          </cell>
        </row>
        <row r="4077">
          <cell r="B4077" t="str">
            <v>Karnali</v>
          </cell>
        </row>
        <row r="4078">
          <cell r="B4078" t="str">
            <v>Province 7</v>
          </cell>
        </row>
        <row r="4079">
          <cell r="B4079" t="str">
            <v>Pradesh 7</v>
          </cell>
        </row>
        <row r="4080">
          <cell r="B4080" t="str">
            <v>Aiwo</v>
          </cell>
        </row>
        <row r="4081">
          <cell r="B4081" t="str">
            <v>Aiwo</v>
          </cell>
        </row>
        <row r="4082">
          <cell r="B4082" t="str">
            <v>Anabar</v>
          </cell>
        </row>
        <row r="4083">
          <cell r="B4083" t="str">
            <v>Anabar</v>
          </cell>
        </row>
        <row r="4084">
          <cell r="B4084" t="str">
            <v>Anetan</v>
          </cell>
        </row>
        <row r="4085">
          <cell r="B4085" t="str">
            <v>Anetan</v>
          </cell>
        </row>
        <row r="4086">
          <cell r="B4086" t="str">
            <v>Anibare</v>
          </cell>
        </row>
        <row r="4087">
          <cell r="B4087" t="str">
            <v>Anibare</v>
          </cell>
        </row>
        <row r="4088">
          <cell r="B4088" t="str">
            <v>Baitsi</v>
          </cell>
        </row>
        <row r="4089">
          <cell r="B4089" t="str">
            <v>Baitsi</v>
          </cell>
        </row>
        <row r="4090">
          <cell r="B4090" t="str">
            <v>Boe</v>
          </cell>
        </row>
        <row r="4091">
          <cell r="B4091" t="str">
            <v>Boe</v>
          </cell>
        </row>
        <row r="4092">
          <cell r="B4092" t="str">
            <v>Buada</v>
          </cell>
        </row>
        <row r="4093">
          <cell r="B4093" t="str">
            <v>Buada</v>
          </cell>
        </row>
        <row r="4094">
          <cell r="B4094" t="str">
            <v>Denigomodu</v>
          </cell>
        </row>
        <row r="4095">
          <cell r="B4095" t="str">
            <v>Denigomodu</v>
          </cell>
        </row>
        <row r="4096">
          <cell r="B4096" t="str">
            <v>Ewa</v>
          </cell>
        </row>
        <row r="4097">
          <cell r="B4097" t="str">
            <v>Ewa</v>
          </cell>
        </row>
        <row r="4098">
          <cell r="B4098" t="str">
            <v>Ijuw</v>
          </cell>
        </row>
        <row r="4099">
          <cell r="B4099" t="str">
            <v>Ijuw</v>
          </cell>
        </row>
        <row r="4100">
          <cell r="B4100" t="str">
            <v>Meneng</v>
          </cell>
        </row>
        <row r="4101">
          <cell r="B4101" t="str">
            <v>Meneng</v>
          </cell>
        </row>
        <row r="4102">
          <cell r="B4102" t="str">
            <v>Nibok</v>
          </cell>
        </row>
        <row r="4103">
          <cell r="B4103" t="str">
            <v>Nibok</v>
          </cell>
        </row>
        <row r="4104">
          <cell r="B4104" t="str">
            <v>Uaboe</v>
          </cell>
        </row>
        <row r="4105">
          <cell r="B4105" t="str">
            <v>Uaboe</v>
          </cell>
        </row>
        <row r="4106">
          <cell r="B4106" t="str">
            <v>Yaren</v>
          </cell>
        </row>
        <row r="4107">
          <cell r="B4107" t="str">
            <v>Yaren</v>
          </cell>
        </row>
        <row r="4108">
          <cell r="B4108" t="str">
            <v>Auckland</v>
          </cell>
        </row>
        <row r="4109">
          <cell r="B4109" t="str">
            <v>Tāmaki-makau-rau</v>
          </cell>
        </row>
        <row r="4110">
          <cell r="B4110" t="str">
            <v>Bay of Plenty</v>
          </cell>
        </row>
        <row r="4111">
          <cell r="B4111" t="str">
            <v>Te Moana a Toi Te Huatahi</v>
          </cell>
        </row>
        <row r="4112">
          <cell r="B4112" t="str">
            <v>Canterbury</v>
          </cell>
        </row>
        <row r="4113">
          <cell r="B4113" t="str">
            <v>Waitaha</v>
          </cell>
        </row>
        <row r="4114">
          <cell r="B4114" t="str">
            <v>Gisborne</v>
          </cell>
        </row>
        <row r="4115">
          <cell r="B4115" t="str">
            <v>Tūranga nui a Kiwa</v>
          </cell>
        </row>
        <row r="4116">
          <cell r="B4116" t="str">
            <v>Hawke's Bay</v>
          </cell>
        </row>
        <row r="4117">
          <cell r="B4117" t="str">
            <v>Te Matau a Māui</v>
          </cell>
        </row>
        <row r="4118">
          <cell r="B4118" t="str">
            <v>Marlborough</v>
          </cell>
        </row>
        <row r="4119">
          <cell r="B4119" t="str">
            <v>Manawatu-Wanganui</v>
          </cell>
        </row>
        <row r="4120">
          <cell r="B4120" t="str">
            <v>Manawatu Whanganui</v>
          </cell>
        </row>
        <row r="4121">
          <cell r="B4121" t="str">
            <v>Nelson</v>
          </cell>
        </row>
        <row r="4122">
          <cell r="B4122" t="str">
            <v>Whakatū</v>
          </cell>
        </row>
        <row r="4123">
          <cell r="B4123" t="str">
            <v>Northland</v>
          </cell>
        </row>
        <row r="4124">
          <cell r="B4124" t="str">
            <v>Te Tai tokerau</v>
          </cell>
        </row>
        <row r="4125">
          <cell r="B4125" t="str">
            <v>Otago</v>
          </cell>
        </row>
        <row r="4126">
          <cell r="B4126" t="str">
            <v>Ō Tākou</v>
          </cell>
        </row>
        <row r="4127">
          <cell r="B4127" t="str">
            <v>Southland</v>
          </cell>
        </row>
        <row r="4128">
          <cell r="B4128" t="str">
            <v>Murihiku</v>
          </cell>
        </row>
        <row r="4129">
          <cell r="B4129" t="str">
            <v>Tasman</v>
          </cell>
        </row>
        <row r="4130">
          <cell r="B4130" t="str">
            <v>Taranaki</v>
          </cell>
        </row>
        <row r="4131">
          <cell r="B4131" t="str">
            <v>Taranaki</v>
          </cell>
        </row>
        <row r="4132">
          <cell r="B4132" t="str">
            <v>Wellington</v>
          </cell>
        </row>
        <row r="4133">
          <cell r="B4133" t="str">
            <v>Te Whanga-nui-a-Tara</v>
          </cell>
        </row>
        <row r="4134">
          <cell r="B4134" t="str">
            <v>Waikato</v>
          </cell>
        </row>
        <row r="4135">
          <cell r="B4135" t="str">
            <v>West Coast</v>
          </cell>
        </row>
        <row r="4136">
          <cell r="B4136" t="str">
            <v>Te Taihau ā uru</v>
          </cell>
        </row>
        <row r="4137">
          <cell r="B4137" t="str">
            <v>Chatham Islands Territory</v>
          </cell>
        </row>
        <row r="4138">
          <cell r="B4138" t="str">
            <v>Wharekauri</v>
          </cell>
        </row>
        <row r="4139">
          <cell r="B4139" t="str">
            <v>Janūb al Bāţinah</v>
          </cell>
        </row>
        <row r="4140">
          <cell r="B4140" t="str">
            <v>Shamāl al Bāţinah</v>
          </cell>
        </row>
        <row r="4141">
          <cell r="B4141" t="str">
            <v>Al Buraymī</v>
          </cell>
        </row>
        <row r="4142">
          <cell r="B4142" t="str">
            <v>Ad Dākhilīyah</v>
          </cell>
        </row>
        <row r="4143">
          <cell r="B4143" t="str">
            <v>Masqaţ</v>
          </cell>
        </row>
        <row r="4144">
          <cell r="B4144" t="str">
            <v>Musandam</v>
          </cell>
        </row>
        <row r="4145">
          <cell r="B4145" t="str">
            <v>Janūb ash Sharqīyah</v>
          </cell>
        </row>
        <row r="4146">
          <cell r="B4146" t="str">
            <v>Shamāl ash Sharqīyah</v>
          </cell>
        </row>
        <row r="4147">
          <cell r="B4147" t="str">
            <v>Al Wusţá</v>
          </cell>
        </row>
        <row r="4148">
          <cell r="B4148" t="str">
            <v>Az̧ Z̧āhirah</v>
          </cell>
        </row>
        <row r="4149">
          <cell r="B4149" t="str">
            <v>Z̧ufār</v>
          </cell>
        </row>
        <row r="4150">
          <cell r="B4150" t="str">
            <v>Emberá</v>
          </cell>
        </row>
        <row r="4151">
          <cell r="B4151" t="str">
            <v>Guna Yala</v>
          </cell>
        </row>
        <row r="4152">
          <cell r="B4152" t="str">
            <v>Ngöbe-Buglé</v>
          </cell>
        </row>
        <row r="4153">
          <cell r="B4153" t="str">
            <v>Bocas del Toro</v>
          </cell>
        </row>
        <row r="4154">
          <cell r="B4154" t="str">
            <v>Panamá Oeste</v>
          </cell>
        </row>
        <row r="4155">
          <cell r="B4155" t="str">
            <v>Coclé</v>
          </cell>
        </row>
        <row r="4156">
          <cell r="B4156" t="str">
            <v>Colón</v>
          </cell>
        </row>
        <row r="4157">
          <cell r="B4157" t="str">
            <v>Chiriquí</v>
          </cell>
        </row>
        <row r="4158">
          <cell r="B4158" t="str">
            <v>Darién</v>
          </cell>
        </row>
        <row r="4159">
          <cell r="B4159" t="str">
            <v>Herrera</v>
          </cell>
        </row>
        <row r="4160">
          <cell r="B4160" t="str">
            <v>Los Santos</v>
          </cell>
        </row>
        <row r="4161">
          <cell r="B4161" t="str">
            <v>Panamá</v>
          </cell>
        </row>
        <row r="4162">
          <cell r="B4162" t="str">
            <v>Veraguas</v>
          </cell>
        </row>
        <row r="4163">
          <cell r="B4163" t="str">
            <v>Amasunu</v>
          </cell>
        </row>
        <row r="4164">
          <cell r="B4164" t="str">
            <v>Amarumayu</v>
          </cell>
        </row>
        <row r="4165">
          <cell r="B4165" t="str">
            <v>Amazonas</v>
          </cell>
        </row>
        <row r="4166">
          <cell r="B4166" t="str">
            <v>Ankashu</v>
          </cell>
        </row>
        <row r="4167">
          <cell r="B4167" t="str">
            <v>Anqash</v>
          </cell>
        </row>
        <row r="4168">
          <cell r="B4168" t="str">
            <v>Ancash</v>
          </cell>
        </row>
        <row r="4169">
          <cell r="B4169" t="str">
            <v>Apurimaq</v>
          </cell>
        </row>
        <row r="4170">
          <cell r="B4170" t="str">
            <v>Apurimaq</v>
          </cell>
        </row>
        <row r="4171">
          <cell r="B4171" t="str">
            <v>Apurímac</v>
          </cell>
        </row>
        <row r="4172">
          <cell r="B4172" t="str">
            <v>Arikipa</v>
          </cell>
        </row>
        <row r="4173">
          <cell r="B4173" t="str">
            <v>Ariqipa</v>
          </cell>
        </row>
        <row r="4174">
          <cell r="B4174" t="str">
            <v>Arequipa</v>
          </cell>
        </row>
        <row r="4175">
          <cell r="B4175" t="str">
            <v>Ayaquchu</v>
          </cell>
        </row>
        <row r="4176">
          <cell r="B4176" t="str">
            <v>Ayakuchu</v>
          </cell>
        </row>
        <row r="4177">
          <cell r="B4177" t="str">
            <v>Ayacucho</v>
          </cell>
        </row>
        <row r="4178">
          <cell r="B4178" t="str">
            <v>Qajamarka</v>
          </cell>
        </row>
        <row r="4179">
          <cell r="B4179" t="str">
            <v>Kashamarka</v>
          </cell>
        </row>
        <row r="4180">
          <cell r="B4180" t="str">
            <v>Cajamarca</v>
          </cell>
        </row>
        <row r="4181">
          <cell r="B4181" t="str">
            <v>Kallao</v>
          </cell>
        </row>
        <row r="4182">
          <cell r="B4182" t="str">
            <v>Qallaw</v>
          </cell>
        </row>
        <row r="4183">
          <cell r="B4183" t="str">
            <v>El Callao</v>
          </cell>
        </row>
        <row r="4184">
          <cell r="B4184" t="str">
            <v>Kusku</v>
          </cell>
        </row>
        <row r="4185">
          <cell r="B4185" t="str">
            <v>Qusqu</v>
          </cell>
        </row>
        <row r="4186">
          <cell r="B4186" t="str">
            <v>Cusco</v>
          </cell>
        </row>
        <row r="4187">
          <cell r="B4187" t="str">
            <v>Wanuku</v>
          </cell>
        </row>
        <row r="4188">
          <cell r="B4188" t="str">
            <v>Wanuku</v>
          </cell>
        </row>
        <row r="4189">
          <cell r="B4189" t="str">
            <v>Huánuco</v>
          </cell>
        </row>
        <row r="4190">
          <cell r="B4190" t="str">
            <v>Wankawelika</v>
          </cell>
        </row>
        <row r="4191">
          <cell r="B4191" t="str">
            <v>Wankawillka</v>
          </cell>
        </row>
        <row r="4192">
          <cell r="B4192" t="str">
            <v>Huancavelica</v>
          </cell>
        </row>
        <row r="4193">
          <cell r="B4193" t="str">
            <v>Ika</v>
          </cell>
        </row>
        <row r="4194">
          <cell r="B4194" t="str">
            <v>Ika</v>
          </cell>
        </row>
        <row r="4195">
          <cell r="B4195" t="str">
            <v>Ica</v>
          </cell>
        </row>
        <row r="4196">
          <cell r="B4196" t="str">
            <v>Junin</v>
          </cell>
        </row>
        <row r="4197">
          <cell r="B4197" t="str">
            <v>Hunin</v>
          </cell>
        </row>
        <row r="4198">
          <cell r="B4198" t="str">
            <v>Junín</v>
          </cell>
        </row>
        <row r="4199">
          <cell r="B4199" t="str">
            <v>La Libertad</v>
          </cell>
        </row>
        <row r="4200">
          <cell r="B4200" t="str">
            <v>Qispi kay</v>
          </cell>
        </row>
        <row r="4201">
          <cell r="B4201" t="str">
            <v>La Libertad</v>
          </cell>
        </row>
        <row r="4202">
          <cell r="B4202" t="str">
            <v>Lambayeque</v>
          </cell>
        </row>
        <row r="4203">
          <cell r="B4203" t="str">
            <v>Lampalliqi</v>
          </cell>
        </row>
        <row r="4204">
          <cell r="B4204" t="str">
            <v>Lambayeque</v>
          </cell>
        </row>
        <row r="4205">
          <cell r="B4205" t="str">
            <v>Lima</v>
          </cell>
        </row>
        <row r="4206">
          <cell r="B4206" t="str">
            <v>Lima</v>
          </cell>
        </row>
        <row r="4207">
          <cell r="B4207" t="str">
            <v>Lima</v>
          </cell>
        </row>
        <row r="4208">
          <cell r="B4208" t="str">
            <v>Luritu</v>
          </cell>
        </row>
        <row r="4209">
          <cell r="B4209" t="str">
            <v>Luritu</v>
          </cell>
        </row>
        <row r="4210">
          <cell r="B4210" t="str">
            <v>Loreto</v>
          </cell>
        </row>
        <row r="4211">
          <cell r="B4211" t="str">
            <v>Madre de Dios</v>
          </cell>
        </row>
        <row r="4212">
          <cell r="B4212" t="str">
            <v>Mayutata</v>
          </cell>
        </row>
        <row r="4213">
          <cell r="B4213" t="str">
            <v>Madre de Dios</v>
          </cell>
        </row>
        <row r="4214">
          <cell r="B4214" t="str">
            <v>Moqwegwa</v>
          </cell>
        </row>
        <row r="4215">
          <cell r="B4215" t="str">
            <v>Muqiwa</v>
          </cell>
        </row>
        <row r="4216">
          <cell r="B4216" t="str">
            <v>Moquegua</v>
          </cell>
        </row>
        <row r="4217">
          <cell r="B4217" t="str">
            <v>Pasqu</v>
          </cell>
        </row>
        <row r="4218">
          <cell r="B4218" t="str">
            <v>Pasqu</v>
          </cell>
        </row>
        <row r="4219">
          <cell r="B4219" t="str">
            <v>Pasco</v>
          </cell>
        </row>
        <row r="4220">
          <cell r="B4220" t="str">
            <v>Piura</v>
          </cell>
        </row>
        <row r="4221">
          <cell r="B4221" t="str">
            <v>Piwra</v>
          </cell>
        </row>
        <row r="4222">
          <cell r="B4222" t="str">
            <v>Piura</v>
          </cell>
        </row>
        <row r="4223">
          <cell r="B4223" t="str">
            <v>Puno</v>
          </cell>
        </row>
        <row r="4224">
          <cell r="B4224" t="str">
            <v>Punu</v>
          </cell>
        </row>
        <row r="4225">
          <cell r="B4225" t="str">
            <v>Puno</v>
          </cell>
        </row>
        <row r="4226">
          <cell r="B4226" t="str">
            <v>San Martín</v>
          </cell>
        </row>
        <row r="4227">
          <cell r="B4227" t="str">
            <v>San Martin</v>
          </cell>
        </row>
        <row r="4228">
          <cell r="B4228" t="str">
            <v>San Martín</v>
          </cell>
        </row>
        <row r="4229">
          <cell r="B4229" t="str">
            <v>Takna</v>
          </cell>
        </row>
        <row r="4230">
          <cell r="B4230" t="str">
            <v>Taqna</v>
          </cell>
        </row>
        <row r="4231">
          <cell r="B4231" t="str">
            <v>Tacna</v>
          </cell>
        </row>
        <row r="4232">
          <cell r="B4232" t="str">
            <v>Tumbes</v>
          </cell>
        </row>
        <row r="4233">
          <cell r="B4233" t="str">
            <v>Tumpis</v>
          </cell>
        </row>
        <row r="4234">
          <cell r="B4234" t="str">
            <v>Tumbes</v>
          </cell>
        </row>
        <row r="4235">
          <cell r="B4235" t="str">
            <v>Ukayali</v>
          </cell>
        </row>
        <row r="4236">
          <cell r="B4236" t="str">
            <v>Ukayali</v>
          </cell>
        </row>
        <row r="4237">
          <cell r="B4237" t="str">
            <v>Ucayali</v>
          </cell>
        </row>
        <row r="4238">
          <cell r="B4238" t="str">
            <v>Lima hatun llaqta</v>
          </cell>
        </row>
        <row r="4239">
          <cell r="B4239" t="str">
            <v>Lima llaqta suyu</v>
          </cell>
        </row>
        <row r="4240">
          <cell r="B4240" t="str">
            <v>Municipalidad Metropolitana de Lima</v>
          </cell>
        </row>
        <row r="4241">
          <cell r="B4241" t="str">
            <v>National Capital District (Port Moresby)</v>
          </cell>
        </row>
        <row r="4242">
          <cell r="B4242" t="str">
            <v>Chimbu</v>
          </cell>
        </row>
        <row r="4243">
          <cell r="B4243" t="str">
            <v>Central</v>
          </cell>
        </row>
        <row r="4244">
          <cell r="B4244" t="str">
            <v>East New Britain</v>
          </cell>
        </row>
        <row r="4245">
          <cell r="B4245" t="str">
            <v>Eastern Highlands</v>
          </cell>
        </row>
        <row r="4246">
          <cell r="B4246" t="str">
            <v>Enga</v>
          </cell>
        </row>
        <row r="4247">
          <cell r="B4247" t="str">
            <v>East Sepik</v>
          </cell>
        </row>
        <row r="4248">
          <cell r="B4248" t="str">
            <v>Gulf</v>
          </cell>
        </row>
        <row r="4249">
          <cell r="B4249" t="str">
            <v>Hela</v>
          </cell>
        </row>
        <row r="4250">
          <cell r="B4250" t="str">
            <v>Jiwaka</v>
          </cell>
        </row>
        <row r="4251">
          <cell r="B4251" t="str">
            <v>Milne Bay</v>
          </cell>
        </row>
        <row r="4252">
          <cell r="B4252" t="str">
            <v>Morobe</v>
          </cell>
        </row>
        <row r="4253">
          <cell r="B4253" t="str">
            <v>Madang</v>
          </cell>
        </row>
        <row r="4254">
          <cell r="B4254" t="str">
            <v>Manus</v>
          </cell>
        </row>
        <row r="4255">
          <cell r="B4255" t="str">
            <v>New Ireland</v>
          </cell>
        </row>
        <row r="4256">
          <cell r="B4256" t="str">
            <v>Northern</v>
          </cell>
        </row>
        <row r="4257">
          <cell r="B4257" t="str">
            <v>West Sepik</v>
          </cell>
        </row>
        <row r="4258">
          <cell r="B4258" t="str">
            <v>Southern Highlands</v>
          </cell>
        </row>
        <row r="4259">
          <cell r="B4259" t="str">
            <v>West New Britain</v>
          </cell>
        </row>
        <row r="4260">
          <cell r="B4260" t="str">
            <v>Western Highlands</v>
          </cell>
        </row>
        <row r="4261">
          <cell r="B4261" t="str">
            <v>Western</v>
          </cell>
        </row>
        <row r="4262">
          <cell r="B4262" t="str">
            <v>Bougainville</v>
          </cell>
        </row>
        <row r="4263">
          <cell r="B4263" t="str">
            <v>National Capital Region</v>
          </cell>
        </row>
        <row r="4264">
          <cell r="B4264" t="str">
            <v>Pambansang Punong Rehiyon</v>
          </cell>
        </row>
        <row r="4265">
          <cell r="B4265" t="str">
            <v>Ilocos (Region I)</v>
          </cell>
        </row>
        <row r="4266">
          <cell r="B4266" t="str">
            <v>Rehiyon ng Iloko</v>
          </cell>
        </row>
        <row r="4267">
          <cell r="B4267" t="str">
            <v>Ilocos Norte</v>
          </cell>
        </row>
        <row r="4268">
          <cell r="B4268" t="str">
            <v>Hilagang Iloko</v>
          </cell>
        </row>
        <row r="4269">
          <cell r="B4269" t="str">
            <v>Ilocos Sur</v>
          </cell>
        </row>
        <row r="4270">
          <cell r="B4270" t="str">
            <v>Timog Iloko</v>
          </cell>
        </row>
        <row r="4271">
          <cell r="B4271" t="str">
            <v>La Union</v>
          </cell>
        </row>
        <row r="4272">
          <cell r="B4272" t="str">
            <v>La Unyon</v>
          </cell>
        </row>
        <row r="4273">
          <cell r="B4273" t="str">
            <v>Pangasinan</v>
          </cell>
        </row>
        <row r="4274">
          <cell r="B4274" t="str">
            <v>Pangasinan</v>
          </cell>
        </row>
        <row r="4275">
          <cell r="B4275" t="str">
            <v>Cagayan Valley (Region II)</v>
          </cell>
        </row>
        <row r="4276">
          <cell r="B4276" t="str">
            <v>Rehiyon ng Lambak ng Kagayan</v>
          </cell>
        </row>
        <row r="4277">
          <cell r="B4277" t="str">
            <v>Batanes</v>
          </cell>
        </row>
        <row r="4278">
          <cell r="B4278" t="str">
            <v>Batanes</v>
          </cell>
        </row>
        <row r="4279">
          <cell r="B4279" t="str">
            <v>Cagayan</v>
          </cell>
        </row>
        <row r="4280">
          <cell r="B4280" t="str">
            <v>Kagayan</v>
          </cell>
        </row>
        <row r="4281">
          <cell r="B4281" t="str">
            <v>Isabela</v>
          </cell>
        </row>
        <row r="4282">
          <cell r="B4282" t="str">
            <v>Isabela</v>
          </cell>
        </row>
        <row r="4283">
          <cell r="B4283" t="str">
            <v>Nueva Vizcaya</v>
          </cell>
        </row>
        <row r="4284">
          <cell r="B4284" t="str">
            <v>Nuweva Biskaya</v>
          </cell>
        </row>
        <row r="4285">
          <cell r="B4285" t="str">
            <v>Quirino</v>
          </cell>
        </row>
        <row r="4286">
          <cell r="B4286" t="str">
            <v>Kirino</v>
          </cell>
        </row>
        <row r="4287">
          <cell r="B4287" t="str">
            <v>Central Luzon (Region III)</v>
          </cell>
        </row>
        <row r="4288">
          <cell r="B4288" t="str">
            <v>Rehiyon ng Gitnang Luson</v>
          </cell>
        </row>
        <row r="4289">
          <cell r="B4289" t="str">
            <v>Aurora</v>
          </cell>
        </row>
        <row r="4290">
          <cell r="B4290" t="str">
            <v>Aurora</v>
          </cell>
        </row>
        <row r="4291">
          <cell r="B4291" t="str">
            <v>Bataan</v>
          </cell>
        </row>
        <row r="4292">
          <cell r="B4292" t="str">
            <v>Bataan</v>
          </cell>
        </row>
        <row r="4293">
          <cell r="B4293" t="str">
            <v>Bulacan</v>
          </cell>
        </row>
        <row r="4294">
          <cell r="B4294" t="str">
            <v>Bulakan</v>
          </cell>
        </row>
        <row r="4295">
          <cell r="B4295" t="str">
            <v>Nueva Ecija</v>
          </cell>
        </row>
        <row r="4296">
          <cell r="B4296" t="str">
            <v>Nuweva Esiha</v>
          </cell>
        </row>
        <row r="4297">
          <cell r="B4297" t="str">
            <v>Pampanga</v>
          </cell>
        </row>
        <row r="4298">
          <cell r="B4298" t="str">
            <v>Pampanga</v>
          </cell>
        </row>
        <row r="4299">
          <cell r="B4299" t="str">
            <v>Tarlac</v>
          </cell>
        </row>
        <row r="4300">
          <cell r="B4300" t="str">
            <v>Tarlak</v>
          </cell>
        </row>
        <row r="4301">
          <cell r="B4301" t="str">
            <v>Zambales</v>
          </cell>
        </row>
        <row r="4302">
          <cell r="B4302" t="str">
            <v>Sambales</v>
          </cell>
        </row>
        <row r="4303">
          <cell r="B4303" t="str">
            <v>Bicol (Region V)</v>
          </cell>
        </row>
        <row r="4304">
          <cell r="B4304" t="str">
            <v>Rehiyon ng Bikol</v>
          </cell>
        </row>
        <row r="4305">
          <cell r="B4305" t="str">
            <v>Albay</v>
          </cell>
        </row>
        <row r="4306">
          <cell r="B4306" t="str">
            <v>Albay</v>
          </cell>
        </row>
        <row r="4307">
          <cell r="B4307" t="str">
            <v>Camarines Norte</v>
          </cell>
        </row>
        <row r="4308">
          <cell r="B4308" t="str">
            <v>Hilagang Kamarines</v>
          </cell>
        </row>
        <row r="4309">
          <cell r="B4309" t="str">
            <v>Camarines Sur</v>
          </cell>
        </row>
        <row r="4310">
          <cell r="B4310" t="str">
            <v>Timog Kamarines</v>
          </cell>
        </row>
        <row r="4311">
          <cell r="B4311" t="str">
            <v>Catanduanes</v>
          </cell>
        </row>
        <row r="4312">
          <cell r="B4312" t="str">
            <v>Katanduwanes</v>
          </cell>
        </row>
        <row r="4313">
          <cell r="B4313" t="str">
            <v>Masbate</v>
          </cell>
        </row>
        <row r="4314">
          <cell r="B4314" t="str">
            <v>Masbate</v>
          </cell>
        </row>
        <row r="4315">
          <cell r="B4315" t="str">
            <v>Sorsogon</v>
          </cell>
        </row>
        <row r="4316">
          <cell r="B4316" t="str">
            <v>Sorsogon</v>
          </cell>
        </row>
        <row r="4317">
          <cell r="B4317" t="str">
            <v>Western Visayas (Region VI)</v>
          </cell>
        </row>
        <row r="4318">
          <cell r="B4318" t="str">
            <v>Rehiyon ng Kanlurang Bisaya</v>
          </cell>
        </row>
        <row r="4319">
          <cell r="B4319" t="str">
            <v>Aklan</v>
          </cell>
        </row>
        <row r="4320">
          <cell r="B4320" t="str">
            <v>Aklan</v>
          </cell>
        </row>
        <row r="4321">
          <cell r="B4321" t="str">
            <v>Antique</v>
          </cell>
        </row>
        <row r="4322">
          <cell r="B4322" t="str">
            <v>Antike</v>
          </cell>
        </row>
        <row r="4323">
          <cell r="B4323" t="str">
            <v>Capiz</v>
          </cell>
        </row>
        <row r="4324">
          <cell r="B4324" t="str">
            <v>Kapis</v>
          </cell>
        </row>
        <row r="4325">
          <cell r="B4325" t="str">
            <v>Guimaras</v>
          </cell>
        </row>
        <row r="4326">
          <cell r="B4326" t="str">
            <v>Gimaras</v>
          </cell>
        </row>
        <row r="4327">
          <cell r="B4327" t="str">
            <v>Iloilo</v>
          </cell>
        </row>
        <row r="4328">
          <cell r="B4328" t="str">
            <v>Iloilo</v>
          </cell>
        </row>
        <row r="4329">
          <cell r="B4329" t="str">
            <v>Negros Occidental</v>
          </cell>
        </row>
        <row r="4330">
          <cell r="B4330" t="str">
            <v>Kanlurang Negros</v>
          </cell>
        </row>
        <row r="4331">
          <cell r="B4331" t="str">
            <v>Central Visayas (Region VII)</v>
          </cell>
        </row>
        <row r="4332">
          <cell r="B4332" t="str">
            <v>Rehiyon ng Gitnang Bisaya</v>
          </cell>
        </row>
        <row r="4333">
          <cell r="B4333" t="str">
            <v>Bohol</v>
          </cell>
        </row>
        <row r="4334">
          <cell r="B4334" t="str">
            <v>Bohol</v>
          </cell>
        </row>
        <row r="4335">
          <cell r="B4335" t="str">
            <v>Cebu</v>
          </cell>
        </row>
        <row r="4336">
          <cell r="B4336" t="str">
            <v>Sebu</v>
          </cell>
        </row>
        <row r="4337">
          <cell r="B4337" t="str">
            <v>Negros Oriental</v>
          </cell>
        </row>
        <row r="4338">
          <cell r="B4338" t="str">
            <v>Silangang Negros</v>
          </cell>
        </row>
        <row r="4339">
          <cell r="B4339" t="str">
            <v>Siquijor</v>
          </cell>
        </row>
        <row r="4340">
          <cell r="B4340" t="str">
            <v>Sikihor</v>
          </cell>
        </row>
        <row r="4341">
          <cell r="B4341" t="str">
            <v>Eastern Visayas (Region VIII)</v>
          </cell>
        </row>
        <row r="4342">
          <cell r="B4342" t="str">
            <v>Rehiyon ng Silangang Bisaya</v>
          </cell>
        </row>
        <row r="4343">
          <cell r="B4343" t="str">
            <v>Biliran</v>
          </cell>
        </row>
        <row r="4344">
          <cell r="B4344" t="str">
            <v>Biliran</v>
          </cell>
        </row>
        <row r="4345">
          <cell r="B4345" t="str">
            <v>Eastern Samar</v>
          </cell>
        </row>
        <row r="4346">
          <cell r="B4346" t="str">
            <v>Silangang Samar</v>
          </cell>
        </row>
        <row r="4347">
          <cell r="B4347" t="str">
            <v>Leyte</v>
          </cell>
        </row>
        <row r="4348">
          <cell r="B4348" t="str">
            <v>Leyte</v>
          </cell>
        </row>
        <row r="4349">
          <cell r="B4349" t="str">
            <v>Northern Samar</v>
          </cell>
        </row>
        <row r="4350">
          <cell r="B4350" t="str">
            <v>Hilagang Samar</v>
          </cell>
        </row>
        <row r="4351">
          <cell r="B4351" t="str">
            <v>Southern Leyte</v>
          </cell>
        </row>
        <row r="4352">
          <cell r="B4352" t="str">
            <v>Katimogang Leyte</v>
          </cell>
        </row>
        <row r="4353">
          <cell r="B4353" t="str">
            <v>Samar</v>
          </cell>
        </row>
        <row r="4354">
          <cell r="B4354" t="str">
            <v>Samar</v>
          </cell>
        </row>
        <row r="4355">
          <cell r="B4355" t="str">
            <v>Zamboanga Peninsula (Region IX)</v>
          </cell>
        </row>
        <row r="4356">
          <cell r="B4356" t="str">
            <v>Rehiyon ng Tangway ng Sambuwangga</v>
          </cell>
        </row>
        <row r="4357">
          <cell r="B4357" t="str">
            <v>Basilan</v>
          </cell>
        </row>
        <row r="4358">
          <cell r="B4358" t="str">
            <v>Basilan</v>
          </cell>
        </row>
        <row r="4359">
          <cell r="B4359" t="str">
            <v>Zamboanga del Norte</v>
          </cell>
        </row>
        <row r="4360">
          <cell r="B4360" t="str">
            <v>Hilagang Sambuwangga</v>
          </cell>
        </row>
        <row r="4361">
          <cell r="B4361" t="str">
            <v>Zamboanga del Sur</v>
          </cell>
        </row>
        <row r="4362">
          <cell r="B4362" t="str">
            <v>Timog Sambuwangga</v>
          </cell>
        </row>
        <row r="4363">
          <cell r="B4363" t="str">
            <v>Zamboanga Sibugay</v>
          </cell>
        </row>
        <row r="4364">
          <cell r="B4364" t="str">
            <v>Sambuwangga Sibugay</v>
          </cell>
        </row>
        <row r="4365">
          <cell r="B4365" t="str">
            <v>Northern Mindanao (Region X)</v>
          </cell>
        </row>
        <row r="4366">
          <cell r="B4366" t="str">
            <v>Rehiyon ng Hilagang Mindanaw</v>
          </cell>
        </row>
        <row r="4367">
          <cell r="B4367" t="str">
            <v>Bukidnon</v>
          </cell>
        </row>
        <row r="4368">
          <cell r="B4368" t="str">
            <v>Bukidnon</v>
          </cell>
        </row>
        <row r="4369">
          <cell r="B4369" t="str">
            <v>Camiguin</v>
          </cell>
        </row>
        <row r="4370">
          <cell r="B4370" t="str">
            <v>Kamigin</v>
          </cell>
        </row>
        <row r="4371">
          <cell r="B4371" t="str">
            <v>Misamis Occidental</v>
          </cell>
        </row>
        <row r="4372">
          <cell r="B4372" t="str">
            <v>Kanlurang Misamis</v>
          </cell>
        </row>
        <row r="4373">
          <cell r="B4373" t="str">
            <v>Misamis Oriental</v>
          </cell>
        </row>
        <row r="4374">
          <cell r="B4374" t="str">
            <v>Silangang Misamis</v>
          </cell>
        </row>
        <row r="4375">
          <cell r="B4375" t="str">
            <v>Davao (Region XI)</v>
          </cell>
        </row>
        <row r="4376">
          <cell r="B4376" t="str">
            <v>Rehiyon ng Dabaw</v>
          </cell>
        </row>
        <row r="4377">
          <cell r="B4377" t="str">
            <v>Compostela Valley</v>
          </cell>
        </row>
        <row r="4378">
          <cell r="B4378" t="str">
            <v>Lambak ng Kompostela</v>
          </cell>
        </row>
        <row r="4379">
          <cell r="B4379" t="str">
            <v>Davao Oriental</v>
          </cell>
        </row>
        <row r="4380">
          <cell r="B4380" t="str">
            <v>Silangang Dabaw</v>
          </cell>
        </row>
        <row r="4381">
          <cell r="B4381" t="str">
            <v>Davao del Sur</v>
          </cell>
        </row>
        <row r="4382">
          <cell r="B4382" t="str">
            <v>Timog Dabaw</v>
          </cell>
        </row>
        <row r="4383">
          <cell r="B4383" t="str">
            <v>Davao del Norte</v>
          </cell>
        </row>
        <row r="4384">
          <cell r="B4384" t="str">
            <v>Hilagang Dabaw</v>
          </cell>
        </row>
        <row r="4385">
          <cell r="B4385" t="str">
            <v>Davao Occidental</v>
          </cell>
        </row>
        <row r="4386">
          <cell r="B4386" t="str">
            <v>Kanlurang Dabaw</v>
          </cell>
        </row>
        <row r="4387">
          <cell r="B4387" t="str">
            <v>Sarangani</v>
          </cell>
        </row>
        <row r="4388">
          <cell r="B4388" t="str">
            <v>Sarangani</v>
          </cell>
        </row>
        <row r="4389">
          <cell r="B4389" t="str">
            <v>South Cotabato</v>
          </cell>
        </row>
        <row r="4390">
          <cell r="B4390" t="str">
            <v>Timog Kotabato</v>
          </cell>
        </row>
        <row r="4391">
          <cell r="B4391" t="str">
            <v>Soccsksargen (Region XII)</v>
          </cell>
        </row>
        <row r="4392">
          <cell r="B4392" t="str">
            <v>Rehiyon ng Soccsksargen</v>
          </cell>
        </row>
        <row r="4393">
          <cell r="B4393" t="str">
            <v>Lanao del Norte</v>
          </cell>
        </row>
        <row r="4394">
          <cell r="B4394" t="str">
            <v>Hilagang Lanaw</v>
          </cell>
        </row>
        <row r="4395">
          <cell r="B4395" t="str">
            <v>Cotabato</v>
          </cell>
        </row>
        <row r="4396">
          <cell r="B4396" t="str">
            <v>Kotabato</v>
          </cell>
        </row>
        <row r="4397">
          <cell r="B4397" t="str">
            <v>Sultan Kudarat</v>
          </cell>
        </row>
        <row r="4398">
          <cell r="B4398" t="str">
            <v>Sultan Kudarat</v>
          </cell>
        </row>
        <row r="4399">
          <cell r="B4399" t="str">
            <v>Caraga (Region XIII)</v>
          </cell>
        </row>
        <row r="4400">
          <cell r="B4400" t="str">
            <v>Rehiyon ng Karaga</v>
          </cell>
        </row>
        <row r="4401">
          <cell r="B4401" t="str">
            <v>Agusan del Norte</v>
          </cell>
        </row>
        <row r="4402">
          <cell r="B4402" t="str">
            <v>Hilagang Agusan</v>
          </cell>
        </row>
        <row r="4403">
          <cell r="B4403" t="str">
            <v>Agusan del Sur</v>
          </cell>
        </row>
        <row r="4404">
          <cell r="B4404" t="str">
            <v>Timog Agusan</v>
          </cell>
        </row>
        <row r="4405">
          <cell r="B4405" t="str">
            <v>Dinagat Islands</v>
          </cell>
        </row>
        <row r="4406">
          <cell r="B4406" t="str">
            <v>Pulo ng Dinagat</v>
          </cell>
        </row>
        <row r="4407">
          <cell r="B4407" t="str">
            <v>Surigao del Norte</v>
          </cell>
        </row>
        <row r="4408">
          <cell r="B4408" t="str">
            <v>Hilagang Surigaw</v>
          </cell>
        </row>
        <row r="4409">
          <cell r="B4409" t="str">
            <v>Surigao del Sur</v>
          </cell>
        </row>
        <row r="4410">
          <cell r="B4410" t="str">
            <v>Timog Surigaw</v>
          </cell>
        </row>
        <row r="4411">
          <cell r="B4411" t="str">
            <v>Autonomous Region in Muslim Mindanao (ARMM)</v>
          </cell>
        </row>
        <row r="4412">
          <cell r="B4412" t="str">
            <v>Nagsasariling Rehiyon ng Muslim sa Mindanaw</v>
          </cell>
        </row>
        <row r="4413">
          <cell r="B4413" t="str">
            <v>Lanao del Sur</v>
          </cell>
        </row>
        <row r="4414">
          <cell r="B4414" t="str">
            <v>Timog Lanaw</v>
          </cell>
        </row>
        <row r="4415">
          <cell r="B4415" t="str">
            <v>Maguindanao</v>
          </cell>
        </row>
        <row r="4416">
          <cell r="B4416" t="str">
            <v>Magindanaw</v>
          </cell>
        </row>
        <row r="4417">
          <cell r="B4417" t="str">
            <v>Sulu</v>
          </cell>
        </row>
        <row r="4418">
          <cell r="B4418" t="str">
            <v>Sulu</v>
          </cell>
        </row>
        <row r="4419">
          <cell r="B4419" t="str">
            <v>Tawi-Tawi</v>
          </cell>
        </row>
        <row r="4420">
          <cell r="B4420" t="str">
            <v>Tawi-Tawi</v>
          </cell>
        </row>
        <row r="4421">
          <cell r="B4421" t="str">
            <v>Cordillera Administrative Region (CAR)</v>
          </cell>
        </row>
        <row r="4422">
          <cell r="B4422" t="str">
            <v>Rehiyon ng Administratibo ng Kordilyera</v>
          </cell>
        </row>
        <row r="4423">
          <cell r="B4423" t="str">
            <v>Abra</v>
          </cell>
        </row>
        <row r="4424">
          <cell r="B4424" t="str">
            <v>Abra</v>
          </cell>
        </row>
        <row r="4425">
          <cell r="B4425" t="str">
            <v>Apayao</v>
          </cell>
        </row>
        <row r="4426">
          <cell r="B4426" t="str">
            <v>Apayaw</v>
          </cell>
        </row>
        <row r="4427">
          <cell r="B4427" t="str">
            <v>Benguet</v>
          </cell>
        </row>
        <row r="4428">
          <cell r="B4428" t="str">
            <v>Benget</v>
          </cell>
        </row>
        <row r="4429">
          <cell r="B4429" t="str">
            <v>Ifugao</v>
          </cell>
        </row>
        <row r="4430">
          <cell r="B4430" t="str">
            <v>Ipugaw</v>
          </cell>
        </row>
        <row r="4431">
          <cell r="B4431" t="str">
            <v>Kalinga</v>
          </cell>
        </row>
        <row r="4432">
          <cell r="B4432" t="str">
            <v>Kalinga</v>
          </cell>
        </row>
        <row r="4433">
          <cell r="B4433" t="str">
            <v>Mountain Province</v>
          </cell>
        </row>
        <row r="4434">
          <cell r="B4434" t="str">
            <v>Lalawigang Bulubundukin</v>
          </cell>
        </row>
        <row r="4435">
          <cell r="B4435" t="str">
            <v>Calabarzon (Region IV-A)</v>
          </cell>
        </row>
        <row r="4436">
          <cell r="B4436" t="str">
            <v>Rehiyon ng Calabarzon</v>
          </cell>
        </row>
        <row r="4437">
          <cell r="B4437" t="str">
            <v>Batangas</v>
          </cell>
        </row>
        <row r="4438">
          <cell r="B4438" t="str">
            <v>Batangas</v>
          </cell>
        </row>
        <row r="4439">
          <cell r="B4439" t="str">
            <v>Cavite</v>
          </cell>
        </row>
        <row r="4440">
          <cell r="B4440" t="str">
            <v>Kabite</v>
          </cell>
        </row>
        <row r="4441">
          <cell r="B4441" t="str">
            <v>Laguna</v>
          </cell>
        </row>
        <row r="4442">
          <cell r="B4442" t="str">
            <v>Laguna</v>
          </cell>
        </row>
        <row r="4443">
          <cell r="B4443" t="str">
            <v>Quezon</v>
          </cell>
        </row>
        <row r="4444">
          <cell r="B4444" t="str">
            <v>Keson</v>
          </cell>
        </row>
        <row r="4445">
          <cell r="B4445" t="str">
            <v>Rizal</v>
          </cell>
        </row>
        <row r="4446">
          <cell r="B4446" t="str">
            <v>Risal</v>
          </cell>
        </row>
        <row r="4447">
          <cell r="B4447" t="str">
            <v>Mimaropa (Region IV-B)</v>
          </cell>
        </row>
        <row r="4448">
          <cell r="B4448" t="str">
            <v>Rehiyon ng Mimaropa</v>
          </cell>
        </row>
        <row r="4449">
          <cell r="B4449" t="str">
            <v>Marinduque</v>
          </cell>
        </row>
        <row r="4450">
          <cell r="B4450" t="str">
            <v>Marinduke</v>
          </cell>
        </row>
        <row r="4451">
          <cell r="B4451" t="str">
            <v>Mindoro Occidental</v>
          </cell>
        </row>
        <row r="4452">
          <cell r="B4452" t="str">
            <v>Kanlurang Mindoro</v>
          </cell>
        </row>
        <row r="4453">
          <cell r="B4453" t="str">
            <v>Mindoro Oriental</v>
          </cell>
        </row>
        <row r="4454">
          <cell r="B4454" t="str">
            <v>Silangang Mindoro</v>
          </cell>
        </row>
        <row r="4455">
          <cell r="B4455" t="str">
            <v>Palawan</v>
          </cell>
        </row>
        <row r="4456">
          <cell r="B4456" t="str">
            <v>Palawan</v>
          </cell>
        </row>
        <row r="4457">
          <cell r="B4457" t="str">
            <v>Romblon</v>
          </cell>
        </row>
        <row r="4458">
          <cell r="B4458" t="str">
            <v>Romblon</v>
          </cell>
        </row>
        <row r="4459">
          <cell r="B4459" t="str">
            <v>Gilgit-Baltistan</v>
          </cell>
        </row>
        <row r="4460">
          <cell r="B4460" t="str">
            <v>Gilgit-Baltistān</v>
          </cell>
        </row>
        <row r="4461">
          <cell r="B4461" t="str">
            <v>Azad Jammu and Kashmir</v>
          </cell>
        </row>
        <row r="4462">
          <cell r="B4462" t="str">
            <v>Āzād Jammūñ o Kashmīr</v>
          </cell>
        </row>
        <row r="4463">
          <cell r="B4463" t="str">
            <v>Islamabad</v>
          </cell>
        </row>
        <row r="4464">
          <cell r="B4464" t="str">
            <v>Islāmābād</v>
          </cell>
        </row>
        <row r="4465">
          <cell r="B4465" t="str">
            <v>Balochistan</v>
          </cell>
        </row>
        <row r="4466">
          <cell r="B4466" t="str">
            <v>Balōchistān</v>
          </cell>
        </row>
        <row r="4467">
          <cell r="B4467" t="str">
            <v>Khyber Pakhtunkhwa</v>
          </cell>
        </row>
        <row r="4468">
          <cell r="B4468" t="str">
            <v>Khaībar Pakhtūnkhwā</v>
          </cell>
        </row>
        <row r="4469">
          <cell r="B4469" t="str">
            <v>Punjab</v>
          </cell>
        </row>
        <row r="4470">
          <cell r="B4470" t="str">
            <v>Panjāb</v>
          </cell>
        </row>
        <row r="4471">
          <cell r="B4471" t="str">
            <v>Sindh</v>
          </cell>
        </row>
        <row r="4472">
          <cell r="B4472" t="str">
            <v>Sindh</v>
          </cell>
        </row>
        <row r="4473">
          <cell r="B4473" t="str">
            <v>Dolnośląskie</v>
          </cell>
        </row>
        <row r="4474">
          <cell r="B4474" t="str">
            <v>Kujawsko-pomorskie</v>
          </cell>
        </row>
        <row r="4475">
          <cell r="B4475" t="str">
            <v>Lubelskie</v>
          </cell>
        </row>
        <row r="4476">
          <cell r="B4476" t="str">
            <v>Lubuskie</v>
          </cell>
        </row>
        <row r="4477">
          <cell r="B4477" t="str">
            <v>Łódzkie</v>
          </cell>
        </row>
        <row r="4478">
          <cell r="B4478" t="str">
            <v>Małopolskie</v>
          </cell>
        </row>
        <row r="4479">
          <cell r="B4479" t="str">
            <v>Mazowieckie</v>
          </cell>
        </row>
        <row r="4480">
          <cell r="B4480" t="str">
            <v>Opolskie</v>
          </cell>
        </row>
        <row r="4481">
          <cell r="B4481" t="str">
            <v>Podkarpackie</v>
          </cell>
        </row>
        <row r="4482">
          <cell r="B4482" t="str">
            <v>Podlaskie</v>
          </cell>
        </row>
        <row r="4483">
          <cell r="B4483" t="str">
            <v>Pomorskie</v>
          </cell>
        </row>
        <row r="4484">
          <cell r="B4484" t="str">
            <v>Śląskie</v>
          </cell>
        </row>
        <row r="4485">
          <cell r="B4485" t="str">
            <v>Świętokrzyskie</v>
          </cell>
        </row>
        <row r="4486">
          <cell r="B4486" t="str">
            <v>Warmińsko-mazurskie</v>
          </cell>
        </row>
        <row r="4487">
          <cell r="B4487" t="str">
            <v>Wielkopolskie</v>
          </cell>
        </row>
        <row r="4488">
          <cell r="B4488" t="str">
            <v>Zachodniopomorskie</v>
          </cell>
        </row>
        <row r="4489">
          <cell r="B4489" t="str">
            <v>Bayt Laḩm</v>
          </cell>
        </row>
        <row r="4490">
          <cell r="B4490" t="str">
            <v>Bethlehem</v>
          </cell>
        </row>
        <row r="4491">
          <cell r="B4491" t="str">
            <v>Dayr al Balaḩ</v>
          </cell>
        </row>
        <row r="4492">
          <cell r="B4492" t="str">
            <v>Deir El Balah</v>
          </cell>
        </row>
        <row r="4493">
          <cell r="B4493" t="str">
            <v>Ghazzah</v>
          </cell>
        </row>
        <row r="4494">
          <cell r="B4494" t="str">
            <v>Gaza</v>
          </cell>
        </row>
        <row r="4495">
          <cell r="B4495" t="str">
            <v>Al Khalīl</v>
          </cell>
        </row>
        <row r="4496">
          <cell r="B4496" t="str">
            <v>Hebron</v>
          </cell>
        </row>
        <row r="4497">
          <cell r="B4497" t="str">
            <v>Al Quds</v>
          </cell>
        </row>
        <row r="4498">
          <cell r="B4498" t="str">
            <v>Jerusalem</v>
          </cell>
        </row>
        <row r="4499">
          <cell r="B4499" t="str">
            <v>Janīn</v>
          </cell>
        </row>
        <row r="4500">
          <cell r="B4500" t="str">
            <v>Jenin</v>
          </cell>
        </row>
        <row r="4501">
          <cell r="B4501" t="str">
            <v>Arīḩā wal Aghwār</v>
          </cell>
        </row>
        <row r="4502">
          <cell r="B4502" t="str">
            <v>Jericho and Al Aghwar</v>
          </cell>
        </row>
        <row r="4503">
          <cell r="B4503" t="str">
            <v>Khān Yūnis</v>
          </cell>
        </row>
        <row r="4504">
          <cell r="B4504" t="str">
            <v>Khan Yunis</v>
          </cell>
        </row>
        <row r="4505">
          <cell r="B4505" t="str">
            <v>Nāblus</v>
          </cell>
        </row>
        <row r="4506">
          <cell r="B4506" t="str">
            <v>Nablus</v>
          </cell>
        </row>
        <row r="4507">
          <cell r="B4507" t="str">
            <v>Shamāl Ghazzah</v>
          </cell>
        </row>
        <row r="4508">
          <cell r="B4508" t="str">
            <v>North Gaza</v>
          </cell>
        </row>
        <row r="4509">
          <cell r="B4509" t="str">
            <v>Qalqīlyah</v>
          </cell>
        </row>
        <row r="4510">
          <cell r="B4510" t="str">
            <v>Qalqilya</v>
          </cell>
        </row>
        <row r="4511">
          <cell r="B4511" t="str">
            <v>Rām Allāh wal Bīrah</v>
          </cell>
        </row>
        <row r="4512">
          <cell r="B4512" t="str">
            <v>Ramallah</v>
          </cell>
        </row>
        <row r="4513">
          <cell r="B4513" t="str">
            <v>Rafaḩ</v>
          </cell>
        </row>
        <row r="4514">
          <cell r="B4514" t="str">
            <v>Rafah</v>
          </cell>
        </row>
        <row r="4515">
          <cell r="B4515" t="str">
            <v>Salfīt</v>
          </cell>
        </row>
        <row r="4516">
          <cell r="B4516" t="str">
            <v>Salfit</v>
          </cell>
        </row>
        <row r="4517">
          <cell r="B4517" t="str">
            <v>Ţūbās</v>
          </cell>
        </row>
        <row r="4518">
          <cell r="B4518" t="str">
            <v>Tubas</v>
          </cell>
        </row>
        <row r="4519">
          <cell r="B4519" t="str">
            <v>Ţūlkarm</v>
          </cell>
        </row>
        <row r="4520">
          <cell r="B4520" t="str">
            <v>Tulkarm</v>
          </cell>
        </row>
        <row r="4521">
          <cell r="B4521" t="str">
            <v>Região Autónoma dos Açores</v>
          </cell>
        </row>
        <row r="4522">
          <cell r="B4522" t="str">
            <v>Região Autónoma da Madeira</v>
          </cell>
        </row>
        <row r="4523">
          <cell r="B4523" t="str">
            <v>Aveiro</v>
          </cell>
        </row>
        <row r="4524">
          <cell r="B4524" t="str">
            <v>Beja</v>
          </cell>
        </row>
        <row r="4525">
          <cell r="B4525" t="str">
            <v>Braga</v>
          </cell>
        </row>
        <row r="4526">
          <cell r="B4526" t="str">
            <v>Bragança</v>
          </cell>
        </row>
        <row r="4527">
          <cell r="B4527" t="str">
            <v>Castelo Branco</v>
          </cell>
        </row>
        <row r="4528">
          <cell r="B4528" t="str">
            <v>Coimbra</v>
          </cell>
        </row>
        <row r="4529">
          <cell r="B4529" t="str">
            <v>Évora</v>
          </cell>
        </row>
        <row r="4530">
          <cell r="B4530" t="str">
            <v>Faro</v>
          </cell>
        </row>
        <row r="4531">
          <cell r="B4531" t="str">
            <v>Guarda</v>
          </cell>
        </row>
        <row r="4532">
          <cell r="B4532" t="str">
            <v>Leiria</v>
          </cell>
        </row>
        <row r="4533">
          <cell r="B4533" t="str">
            <v>Lisboa</v>
          </cell>
        </row>
        <row r="4534">
          <cell r="B4534" t="str">
            <v>Portalegre</v>
          </cell>
        </row>
        <row r="4535">
          <cell r="B4535" t="str">
            <v>Porto</v>
          </cell>
        </row>
        <row r="4536">
          <cell r="B4536" t="str">
            <v>Santarém</v>
          </cell>
        </row>
        <row r="4537">
          <cell r="B4537" t="str">
            <v>Setúbal</v>
          </cell>
        </row>
        <row r="4538">
          <cell r="B4538" t="str">
            <v>Viana do Castelo</v>
          </cell>
        </row>
        <row r="4539">
          <cell r="B4539" t="str">
            <v>Vila Real</v>
          </cell>
        </row>
        <row r="4540">
          <cell r="B4540" t="str">
            <v>Viseu</v>
          </cell>
        </row>
        <row r="4541">
          <cell r="B4541" t="str">
            <v>Aimeliik</v>
          </cell>
        </row>
        <row r="4542">
          <cell r="B4542" t="str">
            <v>Aimeliik</v>
          </cell>
        </row>
        <row r="4543">
          <cell r="B4543" t="str">
            <v>Airai</v>
          </cell>
        </row>
        <row r="4544">
          <cell r="B4544" t="str">
            <v>Airai</v>
          </cell>
        </row>
        <row r="4545">
          <cell r="B4545" t="str">
            <v>Angaur</v>
          </cell>
        </row>
        <row r="4546">
          <cell r="B4546" t="str">
            <v>Angaur</v>
          </cell>
        </row>
        <row r="4547">
          <cell r="B4547" t="str">
            <v>Hatohobei</v>
          </cell>
        </row>
        <row r="4548">
          <cell r="B4548" t="str">
            <v>Hatohobei</v>
          </cell>
        </row>
        <row r="4549">
          <cell r="B4549" t="str">
            <v>Kayangel</v>
          </cell>
        </row>
        <row r="4550">
          <cell r="B4550" t="str">
            <v>Kayangel</v>
          </cell>
        </row>
        <row r="4551">
          <cell r="B4551" t="str">
            <v>Koror</v>
          </cell>
        </row>
        <row r="4552">
          <cell r="B4552" t="str">
            <v>Koror</v>
          </cell>
        </row>
        <row r="4553">
          <cell r="B4553" t="str">
            <v>Melekeok</v>
          </cell>
        </row>
        <row r="4554">
          <cell r="B4554" t="str">
            <v>Melekeok</v>
          </cell>
        </row>
        <row r="4555">
          <cell r="B4555" t="str">
            <v>Ngaraard</v>
          </cell>
        </row>
        <row r="4556">
          <cell r="B4556" t="str">
            <v>Ngaraard</v>
          </cell>
        </row>
        <row r="4557">
          <cell r="B4557" t="str">
            <v>Ngarchelong</v>
          </cell>
        </row>
        <row r="4558">
          <cell r="B4558" t="str">
            <v>Ngarchelong</v>
          </cell>
        </row>
        <row r="4559">
          <cell r="B4559" t="str">
            <v>Ngardmau</v>
          </cell>
        </row>
        <row r="4560">
          <cell r="B4560" t="str">
            <v>Ngardmau</v>
          </cell>
        </row>
        <row r="4561">
          <cell r="B4561" t="str">
            <v>Ngatpang</v>
          </cell>
        </row>
        <row r="4562">
          <cell r="B4562" t="str">
            <v>Ngatpang</v>
          </cell>
        </row>
        <row r="4563">
          <cell r="B4563" t="str">
            <v>Ngchesar</v>
          </cell>
        </row>
        <row r="4564">
          <cell r="B4564" t="str">
            <v>Ngchesar</v>
          </cell>
        </row>
        <row r="4565">
          <cell r="B4565" t="str">
            <v>Ngeremlengui</v>
          </cell>
        </row>
        <row r="4566">
          <cell r="B4566" t="str">
            <v>Ngeremlengui</v>
          </cell>
        </row>
        <row r="4567">
          <cell r="B4567" t="str">
            <v>Ngiwal</v>
          </cell>
        </row>
        <row r="4568">
          <cell r="B4568" t="str">
            <v>Ngiwal</v>
          </cell>
        </row>
        <row r="4569">
          <cell r="B4569" t="str">
            <v>Peleliu</v>
          </cell>
        </row>
        <row r="4570">
          <cell r="B4570" t="str">
            <v>Peleliu</v>
          </cell>
        </row>
        <row r="4571">
          <cell r="B4571" t="str">
            <v>Sonsorol</v>
          </cell>
        </row>
        <row r="4572">
          <cell r="B4572" t="str">
            <v>Sonsorol</v>
          </cell>
        </row>
        <row r="4573">
          <cell r="B4573" t="str">
            <v>Concepción</v>
          </cell>
        </row>
        <row r="4574">
          <cell r="B4574" t="str">
            <v>Alto Paraná</v>
          </cell>
        </row>
        <row r="4575">
          <cell r="B4575" t="str">
            <v>Central</v>
          </cell>
        </row>
        <row r="4576">
          <cell r="B4576" t="str">
            <v>Ñeembucú</v>
          </cell>
        </row>
        <row r="4577">
          <cell r="B4577" t="str">
            <v>Amambay</v>
          </cell>
        </row>
        <row r="4578">
          <cell r="B4578" t="str">
            <v>Canindeyú</v>
          </cell>
        </row>
        <row r="4579">
          <cell r="B4579" t="str">
            <v>Presidente Hayes</v>
          </cell>
        </row>
        <row r="4580">
          <cell r="B4580" t="str">
            <v>Alto Paraguay</v>
          </cell>
        </row>
        <row r="4581">
          <cell r="B4581" t="str">
            <v>Boquerón</v>
          </cell>
        </row>
        <row r="4582">
          <cell r="B4582" t="str">
            <v>San Pedro</v>
          </cell>
        </row>
        <row r="4583">
          <cell r="B4583" t="str">
            <v>Cordillera</v>
          </cell>
        </row>
        <row r="4584">
          <cell r="B4584" t="str">
            <v>Guairá</v>
          </cell>
        </row>
        <row r="4585">
          <cell r="B4585" t="str">
            <v>Caaguazú</v>
          </cell>
        </row>
        <row r="4586">
          <cell r="B4586" t="str">
            <v>Caazapá</v>
          </cell>
        </row>
        <row r="4587">
          <cell r="B4587" t="str">
            <v>Itapúa</v>
          </cell>
        </row>
        <row r="4588">
          <cell r="B4588" t="str">
            <v>Misiones</v>
          </cell>
        </row>
        <row r="4589">
          <cell r="B4589" t="str">
            <v>Paraguarí</v>
          </cell>
        </row>
        <row r="4590">
          <cell r="B4590" t="str">
            <v>Asunción</v>
          </cell>
        </row>
        <row r="4591">
          <cell r="B4591" t="str">
            <v>Ad Dawḩah</v>
          </cell>
        </row>
        <row r="4592">
          <cell r="B4592" t="str">
            <v>Al Khawr wa adh Dhakhīrah</v>
          </cell>
        </row>
        <row r="4593">
          <cell r="B4593" t="str">
            <v>Ash Shamāl</v>
          </cell>
        </row>
        <row r="4594">
          <cell r="B4594" t="str">
            <v>Ar Rayyān</v>
          </cell>
        </row>
        <row r="4595">
          <cell r="B4595" t="str">
            <v>Ash Shīḩānīyah</v>
          </cell>
        </row>
        <row r="4596">
          <cell r="B4596" t="str">
            <v>Umm Şalāl</v>
          </cell>
        </row>
        <row r="4597">
          <cell r="B4597" t="str">
            <v>Al Wakrah</v>
          </cell>
        </row>
        <row r="4598">
          <cell r="B4598" t="str">
            <v>Az̧ Z̧a‘āyin</v>
          </cell>
        </row>
        <row r="4599">
          <cell r="B4599" t="str">
            <v>Alba</v>
          </cell>
        </row>
        <row r="4600">
          <cell r="B4600" t="str">
            <v>Argeș</v>
          </cell>
        </row>
        <row r="4601">
          <cell r="B4601" t="str">
            <v>Arad</v>
          </cell>
        </row>
        <row r="4602">
          <cell r="B4602" t="str">
            <v>Bacău</v>
          </cell>
        </row>
        <row r="4603">
          <cell r="B4603" t="str">
            <v>Bihor</v>
          </cell>
        </row>
        <row r="4604">
          <cell r="B4604" t="str">
            <v>Bistrița-Năsăud</v>
          </cell>
        </row>
        <row r="4605">
          <cell r="B4605" t="str">
            <v>Brăila</v>
          </cell>
        </row>
        <row r="4606">
          <cell r="B4606" t="str">
            <v>Botoșani</v>
          </cell>
        </row>
        <row r="4607">
          <cell r="B4607" t="str">
            <v>Brașov</v>
          </cell>
        </row>
        <row r="4608">
          <cell r="B4608" t="str">
            <v>Buzău</v>
          </cell>
        </row>
        <row r="4609">
          <cell r="B4609" t="str">
            <v>Cluj</v>
          </cell>
        </row>
        <row r="4610">
          <cell r="B4610" t="str">
            <v>Călărași</v>
          </cell>
        </row>
        <row r="4611">
          <cell r="B4611" t="str">
            <v>Caraș-Severin</v>
          </cell>
        </row>
        <row r="4612">
          <cell r="B4612" t="str">
            <v>Constanța</v>
          </cell>
        </row>
        <row r="4613">
          <cell r="B4613" t="str">
            <v>Covasna</v>
          </cell>
        </row>
        <row r="4614">
          <cell r="B4614" t="str">
            <v>Dâmbovița</v>
          </cell>
        </row>
        <row r="4615">
          <cell r="B4615" t="str">
            <v>Dolj</v>
          </cell>
        </row>
        <row r="4616">
          <cell r="B4616" t="str">
            <v>Gorj</v>
          </cell>
        </row>
        <row r="4617">
          <cell r="B4617" t="str">
            <v>Galați</v>
          </cell>
        </row>
        <row r="4618">
          <cell r="B4618" t="str">
            <v>Giurgiu</v>
          </cell>
        </row>
        <row r="4619">
          <cell r="B4619" t="str">
            <v>Hunedoara</v>
          </cell>
        </row>
        <row r="4620">
          <cell r="B4620" t="str">
            <v>Harghita</v>
          </cell>
        </row>
        <row r="4621">
          <cell r="B4621" t="str">
            <v>Ilfov</v>
          </cell>
        </row>
        <row r="4622">
          <cell r="B4622" t="str">
            <v>Ialomița</v>
          </cell>
        </row>
        <row r="4623">
          <cell r="B4623" t="str">
            <v>Iași</v>
          </cell>
        </row>
        <row r="4624">
          <cell r="B4624" t="str">
            <v>Mehedinți</v>
          </cell>
        </row>
        <row r="4625">
          <cell r="B4625" t="str">
            <v>Maramureș</v>
          </cell>
        </row>
        <row r="4626">
          <cell r="B4626" t="str">
            <v>Mureș</v>
          </cell>
        </row>
        <row r="4627">
          <cell r="B4627" t="str">
            <v>Neamț</v>
          </cell>
        </row>
        <row r="4628">
          <cell r="B4628" t="str">
            <v>Olt</v>
          </cell>
        </row>
        <row r="4629">
          <cell r="B4629" t="str">
            <v>Prahova</v>
          </cell>
        </row>
        <row r="4630">
          <cell r="B4630" t="str">
            <v>Sibiu</v>
          </cell>
        </row>
        <row r="4631">
          <cell r="B4631" t="str">
            <v>Sălaj</v>
          </cell>
        </row>
        <row r="4632">
          <cell r="B4632" t="str">
            <v>Satu Mare</v>
          </cell>
        </row>
        <row r="4633">
          <cell r="B4633" t="str">
            <v>Suceava</v>
          </cell>
        </row>
        <row r="4634">
          <cell r="B4634" t="str">
            <v>Tulcea</v>
          </cell>
        </row>
        <row r="4635">
          <cell r="B4635" t="str">
            <v>Timiș</v>
          </cell>
        </row>
        <row r="4636">
          <cell r="B4636" t="str">
            <v>Teleorman</v>
          </cell>
        </row>
        <row r="4637">
          <cell r="B4637" t="str">
            <v>Vâlcea</v>
          </cell>
        </row>
        <row r="4638">
          <cell r="B4638" t="str">
            <v>Vrancea</v>
          </cell>
        </row>
        <row r="4639">
          <cell r="B4639" t="str">
            <v>Vaslui</v>
          </cell>
        </row>
        <row r="4640">
          <cell r="B4640" t="str">
            <v>București</v>
          </cell>
        </row>
        <row r="4641">
          <cell r="B4641" t="str">
            <v>Kosovo-Metohija</v>
          </cell>
        </row>
        <row r="4642">
          <cell r="B4642" t="str">
            <v>Kosovski okrug</v>
          </cell>
        </row>
        <row r="4643">
          <cell r="B4643" t="str">
            <v>Pećki okrug</v>
          </cell>
        </row>
        <row r="4644">
          <cell r="B4644" t="str">
            <v>Prizrenski okrug</v>
          </cell>
        </row>
        <row r="4645">
          <cell r="B4645" t="str">
            <v>Kosovsko-Mitrovački okrug</v>
          </cell>
        </row>
        <row r="4646">
          <cell r="B4646" t="str">
            <v>Kosovsko-Pomoravski okrug</v>
          </cell>
        </row>
        <row r="4647">
          <cell r="B4647" t="str">
            <v>Vojvodina</v>
          </cell>
        </row>
        <row r="4648">
          <cell r="B4648" t="str">
            <v>Severnobački okrug</v>
          </cell>
        </row>
        <row r="4649">
          <cell r="B4649" t="str">
            <v>Srednjebanatski okrug</v>
          </cell>
        </row>
        <row r="4650">
          <cell r="B4650" t="str">
            <v>Severnobanatski okrug</v>
          </cell>
        </row>
        <row r="4651">
          <cell r="B4651" t="str">
            <v>Južnobanatski okrug</v>
          </cell>
        </row>
        <row r="4652">
          <cell r="B4652" t="str">
            <v>Zapadnobački okrug</v>
          </cell>
        </row>
        <row r="4653">
          <cell r="B4653" t="str">
            <v>Južnobački okrug</v>
          </cell>
        </row>
        <row r="4654">
          <cell r="B4654" t="str">
            <v>Sremski okrug</v>
          </cell>
        </row>
        <row r="4655">
          <cell r="B4655" t="str">
            <v>Beograd</v>
          </cell>
        </row>
        <row r="4656">
          <cell r="B4656" t="str">
            <v>Mačvanski okrug</v>
          </cell>
        </row>
        <row r="4657">
          <cell r="B4657" t="str">
            <v>Kolubarski okrug</v>
          </cell>
        </row>
        <row r="4658">
          <cell r="B4658" t="str">
            <v>Podunavski okrug</v>
          </cell>
        </row>
        <row r="4659">
          <cell r="B4659" t="str">
            <v>Braničevski okrug</v>
          </cell>
        </row>
        <row r="4660">
          <cell r="B4660" t="str">
            <v>Šumadijski okrug</v>
          </cell>
        </row>
        <row r="4661">
          <cell r="B4661" t="str">
            <v>Pomoravski okrug</v>
          </cell>
        </row>
        <row r="4662">
          <cell r="B4662" t="str">
            <v>Borski okrug</v>
          </cell>
        </row>
        <row r="4663">
          <cell r="B4663" t="str">
            <v>Zaječarski okrug</v>
          </cell>
        </row>
        <row r="4664">
          <cell r="B4664" t="str">
            <v>Zlatiborski okrug</v>
          </cell>
        </row>
        <row r="4665">
          <cell r="B4665" t="str">
            <v>Moravički okrug</v>
          </cell>
        </row>
        <row r="4666">
          <cell r="B4666" t="str">
            <v>Raški okrug</v>
          </cell>
        </row>
        <row r="4667">
          <cell r="B4667" t="str">
            <v>Rasinski okrug</v>
          </cell>
        </row>
        <row r="4668">
          <cell r="B4668" t="str">
            <v>Nišavski okrug</v>
          </cell>
        </row>
        <row r="4669">
          <cell r="B4669" t="str">
            <v>Toplički okrug</v>
          </cell>
        </row>
        <row r="4670">
          <cell r="B4670" t="str">
            <v>Pirotski okrug</v>
          </cell>
        </row>
        <row r="4671">
          <cell r="B4671" t="str">
            <v>Jablanički okrug</v>
          </cell>
        </row>
        <row r="4672">
          <cell r="B4672" t="str">
            <v>Pčinjski okrug</v>
          </cell>
        </row>
        <row r="4673">
          <cell r="B4673" t="str">
            <v>Amurskaya oblast'</v>
          </cell>
        </row>
        <row r="4674">
          <cell r="B4674" t="str">
            <v>Amurskaja oblast'</v>
          </cell>
        </row>
        <row r="4675">
          <cell r="B4675" t="str">
            <v>Arkhangel'skaya oblast'</v>
          </cell>
        </row>
        <row r="4676">
          <cell r="B4676" t="str">
            <v>Arhangel'skaja oblast'</v>
          </cell>
        </row>
        <row r="4677">
          <cell r="B4677" t="str">
            <v>Astrakhanskaya oblast'</v>
          </cell>
        </row>
        <row r="4678">
          <cell r="B4678" t="str">
            <v>Astrahanskaja oblast'</v>
          </cell>
        </row>
        <row r="4679">
          <cell r="B4679" t="str">
            <v>Belgorodskaya oblast'</v>
          </cell>
        </row>
        <row r="4680">
          <cell r="B4680" t="str">
            <v>Belgorodskaja oblast'</v>
          </cell>
        </row>
        <row r="4681">
          <cell r="B4681" t="str">
            <v>Bryanskaya oblast'</v>
          </cell>
        </row>
        <row r="4682">
          <cell r="B4682" t="str">
            <v>Brjanskaja oblast'</v>
          </cell>
        </row>
        <row r="4683">
          <cell r="B4683" t="str">
            <v>Čeljabinskaja oblast'</v>
          </cell>
        </row>
        <row r="4684">
          <cell r="B4684" t="str">
            <v>Chelyabinskaya oblast'</v>
          </cell>
        </row>
        <row r="4685">
          <cell r="B4685" t="str">
            <v>Irkutskaya oblast'</v>
          </cell>
        </row>
        <row r="4686">
          <cell r="B4686" t="str">
            <v>Irkutskaja oblast'</v>
          </cell>
        </row>
        <row r="4687">
          <cell r="B4687" t="str">
            <v>Ivanovskaya oblast'</v>
          </cell>
        </row>
        <row r="4688">
          <cell r="B4688" t="str">
            <v>Ivanovskaja oblast'</v>
          </cell>
        </row>
        <row r="4689">
          <cell r="B4689" t="str">
            <v>Kemerovskaya oblast'</v>
          </cell>
        </row>
        <row r="4690">
          <cell r="B4690" t="str">
            <v>Kemerovskaja oblast'</v>
          </cell>
        </row>
        <row r="4691">
          <cell r="B4691" t="str">
            <v>Kaliningradskaya oblast'</v>
          </cell>
        </row>
        <row r="4692">
          <cell r="B4692" t="str">
            <v>Kaliningradskaja oblast'</v>
          </cell>
        </row>
        <row r="4693">
          <cell r="B4693" t="str">
            <v>Kurganskaja oblast'</v>
          </cell>
        </row>
        <row r="4694">
          <cell r="B4694" t="str">
            <v>Kurganskaya oblast'</v>
          </cell>
        </row>
        <row r="4695">
          <cell r="B4695" t="str">
            <v>Kirovskaja oblast'</v>
          </cell>
        </row>
        <row r="4696">
          <cell r="B4696" t="str">
            <v>Kirovskaya oblast'</v>
          </cell>
        </row>
        <row r="4697">
          <cell r="B4697" t="str">
            <v>Kalužskaja oblast'</v>
          </cell>
        </row>
        <row r="4698">
          <cell r="B4698" t="str">
            <v>Kaluzhskaya oblast'</v>
          </cell>
        </row>
        <row r="4699">
          <cell r="B4699" t="str">
            <v>Kostromskaya oblast'</v>
          </cell>
        </row>
        <row r="4700">
          <cell r="B4700" t="str">
            <v>Kostromskaja oblast'</v>
          </cell>
        </row>
        <row r="4701">
          <cell r="B4701" t="str">
            <v>Kurskaja oblast'</v>
          </cell>
        </row>
        <row r="4702">
          <cell r="B4702" t="str">
            <v>Kurskaya oblast'</v>
          </cell>
        </row>
        <row r="4703">
          <cell r="B4703" t="str">
            <v>Leningradskaja oblast'</v>
          </cell>
        </row>
        <row r="4704">
          <cell r="B4704" t="str">
            <v>Leningradskaya oblast'</v>
          </cell>
        </row>
        <row r="4705">
          <cell r="B4705" t="str">
            <v>Lipeckaja oblast'</v>
          </cell>
        </row>
        <row r="4706">
          <cell r="B4706" t="str">
            <v>Lipetskaya oblast'</v>
          </cell>
        </row>
        <row r="4707">
          <cell r="B4707" t="str">
            <v>Magadanskaya oblast'</v>
          </cell>
        </row>
        <row r="4708">
          <cell r="B4708" t="str">
            <v>Magadanskaja oblast'</v>
          </cell>
        </row>
        <row r="4709">
          <cell r="B4709" t="str">
            <v>Moskovskaya oblast'</v>
          </cell>
        </row>
        <row r="4710">
          <cell r="B4710" t="str">
            <v>Moskovskaja oblast'</v>
          </cell>
        </row>
        <row r="4711">
          <cell r="B4711" t="str">
            <v>Murmanskaya oblast'</v>
          </cell>
        </row>
        <row r="4712">
          <cell r="B4712" t="str">
            <v>Murmanskaja oblast'</v>
          </cell>
        </row>
        <row r="4713">
          <cell r="B4713" t="str">
            <v>Novgorodskaja oblast'</v>
          </cell>
        </row>
        <row r="4714">
          <cell r="B4714" t="str">
            <v>Novgorodskaya oblast'</v>
          </cell>
        </row>
        <row r="4715">
          <cell r="B4715" t="str">
            <v>Nižegorodskaja oblast'</v>
          </cell>
        </row>
        <row r="4716">
          <cell r="B4716" t="str">
            <v>Nizhegorodskaya oblast'</v>
          </cell>
        </row>
        <row r="4717">
          <cell r="B4717" t="str">
            <v>Novosibirskaya oblast'</v>
          </cell>
        </row>
        <row r="4718">
          <cell r="B4718" t="str">
            <v>Novosibirskaja oblast'</v>
          </cell>
        </row>
        <row r="4719">
          <cell r="B4719" t="str">
            <v>Omskaya oblast'</v>
          </cell>
        </row>
        <row r="4720">
          <cell r="B4720" t="str">
            <v>Omskaja oblast'</v>
          </cell>
        </row>
        <row r="4721">
          <cell r="B4721" t="str">
            <v>Orenburgskaja oblast'</v>
          </cell>
        </row>
        <row r="4722">
          <cell r="B4722" t="str">
            <v>Orenburgskaya oblast'</v>
          </cell>
        </row>
        <row r="4723">
          <cell r="B4723" t="str">
            <v>Orlovskaja oblast'</v>
          </cell>
        </row>
        <row r="4724">
          <cell r="B4724" t="str">
            <v>Orlovskaya oblast'</v>
          </cell>
        </row>
        <row r="4725">
          <cell r="B4725" t="str">
            <v>Penzenskaya oblast'</v>
          </cell>
        </row>
        <row r="4726">
          <cell r="B4726" t="str">
            <v>Penzenskaja oblast'</v>
          </cell>
        </row>
        <row r="4727">
          <cell r="B4727" t="str">
            <v>Pskovskaya oblast'</v>
          </cell>
        </row>
        <row r="4728">
          <cell r="B4728" t="str">
            <v>Pskovskaja oblast'</v>
          </cell>
        </row>
        <row r="4729">
          <cell r="B4729" t="str">
            <v>Rostovskaya oblast'</v>
          </cell>
        </row>
        <row r="4730">
          <cell r="B4730" t="str">
            <v>Rostovskaja oblast'</v>
          </cell>
        </row>
        <row r="4731">
          <cell r="B4731" t="str">
            <v>Rjazanskaja oblast'</v>
          </cell>
        </row>
        <row r="4732">
          <cell r="B4732" t="str">
            <v>Ryazanskaya oblast'</v>
          </cell>
        </row>
        <row r="4733">
          <cell r="B4733" t="str">
            <v>Sahalinskaja oblast'</v>
          </cell>
        </row>
        <row r="4734">
          <cell r="B4734" t="str">
            <v>Sakhalinskaya oblast'</v>
          </cell>
        </row>
        <row r="4735">
          <cell r="B4735" t="str">
            <v>Samarskaja oblast'</v>
          </cell>
        </row>
        <row r="4736">
          <cell r="B4736" t="str">
            <v>Samarskaya oblast'</v>
          </cell>
        </row>
        <row r="4737">
          <cell r="B4737" t="str">
            <v>Saratovskaya oblast'</v>
          </cell>
        </row>
        <row r="4738">
          <cell r="B4738" t="str">
            <v>Saratovskaja oblast'</v>
          </cell>
        </row>
        <row r="4739">
          <cell r="B4739" t="str">
            <v>Smolenskaja oblast'</v>
          </cell>
        </row>
        <row r="4740">
          <cell r="B4740" t="str">
            <v>Smolenskaya oblast'</v>
          </cell>
        </row>
        <row r="4741">
          <cell r="B4741" t="str">
            <v>Sverdlovskaya oblast'</v>
          </cell>
        </row>
        <row r="4742">
          <cell r="B4742" t="str">
            <v>Sverdlovskaja oblast'</v>
          </cell>
        </row>
        <row r="4743">
          <cell r="B4743" t="str">
            <v>Tambovskaya oblast'</v>
          </cell>
        </row>
        <row r="4744">
          <cell r="B4744" t="str">
            <v>Tambovskaja oblast'</v>
          </cell>
        </row>
        <row r="4745">
          <cell r="B4745" t="str">
            <v>Tomskaya oblast'</v>
          </cell>
        </row>
        <row r="4746">
          <cell r="B4746" t="str">
            <v>Tomskaja oblast'</v>
          </cell>
        </row>
        <row r="4747">
          <cell r="B4747" t="str">
            <v>Tul'skaja oblast'</v>
          </cell>
        </row>
        <row r="4748">
          <cell r="B4748" t="str">
            <v>Tul'skaya oblast'</v>
          </cell>
        </row>
        <row r="4749">
          <cell r="B4749" t="str">
            <v>Tverskaja oblast'</v>
          </cell>
        </row>
        <row r="4750">
          <cell r="B4750" t="str">
            <v>Tverskaya oblast'</v>
          </cell>
        </row>
        <row r="4751">
          <cell r="B4751" t="str">
            <v>Tyumenskaya oblast'</v>
          </cell>
        </row>
        <row r="4752">
          <cell r="B4752" t="str">
            <v>Tjumenskaja oblast'</v>
          </cell>
        </row>
        <row r="4753">
          <cell r="B4753" t="str">
            <v>Ul'janovskaja oblast'</v>
          </cell>
        </row>
        <row r="4754">
          <cell r="B4754" t="str">
            <v>Ul'yanovskaya oblast'</v>
          </cell>
        </row>
        <row r="4755">
          <cell r="B4755" t="str">
            <v>Volgogradskaja oblast'</v>
          </cell>
        </row>
        <row r="4756">
          <cell r="B4756" t="str">
            <v>Volgogradskaya oblast'</v>
          </cell>
        </row>
        <row r="4757">
          <cell r="B4757" t="str">
            <v>Vladimirskaya oblast'</v>
          </cell>
        </row>
        <row r="4758">
          <cell r="B4758" t="str">
            <v>Vladimirskaja oblast'</v>
          </cell>
        </row>
        <row r="4759">
          <cell r="B4759" t="str">
            <v>Vologodskaya oblast'</v>
          </cell>
        </row>
        <row r="4760">
          <cell r="B4760" t="str">
            <v>Vologodskaja oblast'</v>
          </cell>
        </row>
        <row r="4761">
          <cell r="B4761" t="str">
            <v>Voronežskaja oblast'</v>
          </cell>
        </row>
        <row r="4762">
          <cell r="B4762" t="str">
            <v>Voronezhskaya oblast'</v>
          </cell>
        </row>
        <row r="4763">
          <cell r="B4763" t="str">
            <v>Jaroslavskaja oblast'</v>
          </cell>
        </row>
        <row r="4764">
          <cell r="B4764" t="str">
            <v>Yaroslavskaya oblast'</v>
          </cell>
        </row>
        <row r="4765">
          <cell r="B4765" t="str">
            <v>Chukotskiy avtonomnyy okrug</v>
          </cell>
        </row>
        <row r="4766">
          <cell r="B4766" t="str">
            <v>Čukotskij avtonomnyj okrug</v>
          </cell>
        </row>
        <row r="4767">
          <cell r="B4767" t="str">
            <v>Khanty-Mansiyskiy avtonomnyy okrug</v>
          </cell>
        </row>
        <row r="4768">
          <cell r="B4768" t="str">
            <v>Hanty-Mansijskij avtonomnyj okrug</v>
          </cell>
        </row>
        <row r="4769">
          <cell r="B4769" t="str">
            <v>Nenetskiy avtonomnyy okrug</v>
          </cell>
        </row>
        <row r="4770">
          <cell r="B4770" t="str">
            <v>Neneckij avtonomnyj okrug</v>
          </cell>
        </row>
        <row r="4771">
          <cell r="B4771" t="str">
            <v>Jamalo-Neneckij avtonomnyj okrug</v>
          </cell>
        </row>
        <row r="4772">
          <cell r="B4772" t="str">
            <v>Yamalo-Nenetskiy avtonomnyy okrug</v>
          </cell>
        </row>
        <row r="4773">
          <cell r="B4773" t="str">
            <v>Moskva</v>
          </cell>
        </row>
        <row r="4774">
          <cell r="B4774" t="str">
            <v>Moskva</v>
          </cell>
        </row>
        <row r="4775">
          <cell r="B4775" t="str">
            <v>Sankt-Peterburg</v>
          </cell>
        </row>
        <row r="4776">
          <cell r="B4776" t="str">
            <v>Sankt-Peterburg</v>
          </cell>
        </row>
        <row r="4777">
          <cell r="B4777" t="str">
            <v>Yevreyskaya avtonomnaya oblast'</v>
          </cell>
        </row>
        <row r="4778">
          <cell r="B4778" t="str">
            <v>Evrejskaja avtonomnaja oblast'</v>
          </cell>
        </row>
        <row r="4779">
          <cell r="B4779" t="str">
            <v>Altajskij kraj</v>
          </cell>
        </row>
        <row r="4780">
          <cell r="B4780" t="str">
            <v>Altayskiy kray</v>
          </cell>
        </row>
        <row r="4781">
          <cell r="B4781" t="str">
            <v>Kamchatskiy kray</v>
          </cell>
        </row>
        <row r="4782">
          <cell r="B4782" t="str">
            <v>Kamčatskij kraj</v>
          </cell>
        </row>
        <row r="4783">
          <cell r="B4783" t="str">
            <v>Krasnodarskiy kray</v>
          </cell>
        </row>
        <row r="4784">
          <cell r="B4784" t="str">
            <v>Krasnodarskij kraj</v>
          </cell>
        </row>
        <row r="4785">
          <cell r="B4785" t="str">
            <v>Khabarovskiy kray</v>
          </cell>
        </row>
        <row r="4786">
          <cell r="B4786" t="str">
            <v>Habarovskij kraj</v>
          </cell>
        </row>
        <row r="4787">
          <cell r="B4787" t="str">
            <v>Krasnojarskij kraj</v>
          </cell>
        </row>
        <row r="4788">
          <cell r="B4788" t="str">
            <v>Krasnoyarskiy kray</v>
          </cell>
        </row>
        <row r="4789">
          <cell r="B4789" t="str">
            <v>Permskiy kray</v>
          </cell>
        </row>
        <row r="4790">
          <cell r="B4790" t="str">
            <v>Permskij kraj</v>
          </cell>
        </row>
        <row r="4791">
          <cell r="B4791" t="str">
            <v>Primorskiy kray</v>
          </cell>
        </row>
        <row r="4792">
          <cell r="B4792" t="str">
            <v>Primorskij kraj</v>
          </cell>
        </row>
        <row r="4793">
          <cell r="B4793" t="str">
            <v>Stavropol'skiy kray</v>
          </cell>
        </row>
        <row r="4794">
          <cell r="B4794" t="str">
            <v>Stavropol'skij kraj</v>
          </cell>
        </row>
        <row r="4795">
          <cell r="B4795" t="str">
            <v>Zabaykal'skiy kray</v>
          </cell>
        </row>
        <row r="4796">
          <cell r="B4796" t="str">
            <v>Zabajkal'skij kraj</v>
          </cell>
        </row>
        <row r="4797">
          <cell r="B4797" t="str">
            <v>Adygeya, Respublika</v>
          </cell>
        </row>
        <row r="4798">
          <cell r="B4798" t="str">
            <v>Adygeja, Respublika</v>
          </cell>
        </row>
        <row r="4799">
          <cell r="B4799" t="str">
            <v>Altaj, Respublika</v>
          </cell>
        </row>
        <row r="4800">
          <cell r="B4800" t="str">
            <v>Altay, Respublika</v>
          </cell>
        </row>
        <row r="4801">
          <cell r="B4801" t="str">
            <v>Baškortostan, Respublika</v>
          </cell>
        </row>
        <row r="4802">
          <cell r="B4802" t="str">
            <v>Bashkortostan, Respublika</v>
          </cell>
        </row>
        <row r="4803">
          <cell r="B4803" t="str">
            <v>Buryatiya, Respublika</v>
          </cell>
        </row>
        <row r="4804">
          <cell r="B4804" t="str">
            <v>Burjatija, Respublika</v>
          </cell>
        </row>
        <row r="4805">
          <cell r="B4805" t="str">
            <v>Čečenskaja Respublika</v>
          </cell>
        </row>
        <row r="4806">
          <cell r="B4806" t="str">
            <v>Chechenskaya Respublika</v>
          </cell>
        </row>
        <row r="4807">
          <cell r="B4807" t="str">
            <v>Čuvašskaja Respublika</v>
          </cell>
        </row>
        <row r="4808">
          <cell r="B4808" t="str">
            <v>Chuvashskaya Respublika</v>
          </cell>
        </row>
        <row r="4809">
          <cell r="B4809" t="str">
            <v>Dagestan, Respublika</v>
          </cell>
        </row>
        <row r="4810">
          <cell r="B4810" t="str">
            <v>Dagestan, Respublika</v>
          </cell>
        </row>
        <row r="4811">
          <cell r="B4811" t="str">
            <v>Ingušetija, Respublika</v>
          </cell>
        </row>
        <row r="4812">
          <cell r="B4812" t="str">
            <v>Ingushetiya, Respublika</v>
          </cell>
        </row>
        <row r="4813">
          <cell r="B4813" t="str">
            <v>Kabardino-Balkarskaya Respublika</v>
          </cell>
        </row>
        <row r="4814">
          <cell r="B4814" t="str">
            <v>Kabardino-Balkarskaja Respublika</v>
          </cell>
        </row>
        <row r="4815">
          <cell r="B4815" t="str">
            <v>Karachayevo-Cherkesskaya Respublika</v>
          </cell>
        </row>
        <row r="4816">
          <cell r="B4816" t="str">
            <v>Karačaevo-Čerkesskaja Respublika</v>
          </cell>
        </row>
        <row r="4817">
          <cell r="B4817" t="str">
            <v>Hakasija, Respublika</v>
          </cell>
        </row>
        <row r="4818">
          <cell r="B4818" t="str">
            <v>Khakasiya, Respublika</v>
          </cell>
        </row>
        <row r="4819">
          <cell r="B4819" t="str">
            <v>Kalmykija, Respublika</v>
          </cell>
        </row>
        <row r="4820">
          <cell r="B4820" t="str">
            <v>Kalmykiya, Respublika</v>
          </cell>
        </row>
        <row r="4821">
          <cell r="B4821" t="str">
            <v>Komi, Respublika</v>
          </cell>
        </row>
        <row r="4822">
          <cell r="B4822" t="str">
            <v>Komi, Respublika</v>
          </cell>
        </row>
        <row r="4823">
          <cell r="B4823" t="str">
            <v>Kareliya, Respublika</v>
          </cell>
        </row>
        <row r="4824">
          <cell r="B4824" t="str">
            <v>Karelija, Respublika</v>
          </cell>
        </row>
        <row r="4825">
          <cell r="B4825" t="str">
            <v>Mariy El, Respublika</v>
          </cell>
        </row>
        <row r="4826">
          <cell r="B4826" t="str">
            <v>Marij Èl, Respublika</v>
          </cell>
        </row>
        <row r="4827">
          <cell r="B4827" t="str">
            <v>Mordoviya, Respublika</v>
          </cell>
        </row>
        <row r="4828">
          <cell r="B4828" t="str">
            <v>Mordovija, Respublika</v>
          </cell>
        </row>
        <row r="4829">
          <cell r="B4829" t="str">
            <v>Saha, Respublika</v>
          </cell>
        </row>
        <row r="4830">
          <cell r="B4830" t="str">
            <v>Sakha, Respublika</v>
          </cell>
        </row>
        <row r="4831">
          <cell r="B4831" t="str">
            <v>Severnaya Osetiya, Respublika</v>
          </cell>
        </row>
        <row r="4832">
          <cell r="B4832" t="str">
            <v>Severnaja Osetija, Respublika</v>
          </cell>
        </row>
        <row r="4833">
          <cell r="B4833" t="str">
            <v>Tatarstan, Respublika</v>
          </cell>
        </row>
        <row r="4834">
          <cell r="B4834" t="str">
            <v>Tatarstan, Respublika</v>
          </cell>
        </row>
        <row r="4835">
          <cell r="B4835" t="str">
            <v>Tyva, Respublika</v>
          </cell>
        </row>
        <row r="4836">
          <cell r="B4836" t="str">
            <v>Tyva, Respublika</v>
          </cell>
        </row>
        <row r="4837">
          <cell r="B4837" t="str">
            <v>Udmurtskaya Respublika</v>
          </cell>
        </row>
        <row r="4838">
          <cell r="B4838" t="str">
            <v>Udmurtskaja Respublika</v>
          </cell>
        </row>
        <row r="4839">
          <cell r="B4839" t="str">
            <v>City of Kigali</v>
          </cell>
        </row>
        <row r="4840">
          <cell r="B4840" t="str">
            <v>Ville de Kigali</v>
          </cell>
        </row>
        <row r="4841">
          <cell r="B4841" t="str">
            <v>Umujyi wa Kigali</v>
          </cell>
        </row>
        <row r="4842">
          <cell r="B4842" t="str">
            <v>Eastern</v>
          </cell>
        </row>
        <row r="4843">
          <cell r="B4843" t="str">
            <v>Est</v>
          </cell>
        </row>
        <row r="4844">
          <cell r="B4844" t="str">
            <v>Iburasirazuba</v>
          </cell>
        </row>
        <row r="4845">
          <cell r="B4845" t="str">
            <v>Northern</v>
          </cell>
        </row>
        <row r="4846">
          <cell r="B4846" t="str">
            <v>Nord</v>
          </cell>
        </row>
        <row r="4847">
          <cell r="B4847" t="str">
            <v>Amajyaruguru</v>
          </cell>
        </row>
        <row r="4848">
          <cell r="B4848" t="str">
            <v>Western</v>
          </cell>
        </row>
        <row r="4849">
          <cell r="B4849" t="str">
            <v>Ouest</v>
          </cell>
        </row>
        <row r="4850">
          <cell r="B4850" t="str">
            <v>Iburengerazuba</v>
          </cell>
        </row>
        <row r="4851">
          <cell r="B4851" t="str">
            <v>Southern</v>
          </cell>
        </row>
        <row r="4852">
          <cell r="B4852" t="str">
            <v>Sud</v>
          </cell>
        </row>
        <row r="4853">
          <cell r="B4853" t="str">
            <v>Amajyepfo</v>
          </cell>
        </row>
        <row r="4854">
          <cell r="B4854" t="str">
            <v>Ar Riyāḑ</v>
          </cell>
        </row>
        <row r="4855">
          <cell r="B4855" t="str">
            <v>Makkah al Mukarramah</v>
          </cell>
        </row>
        <row r="4856">
          <cell r="B4856" t="str">
            <v>Al Madīnah al Munawwarah</v>
          </cell>
        </row>
        <row r="4857">
          <cell r="B4857" t="str">
            <v>Ash Sharqīyah</v>
          </cell>
        </row>
        <row r="4858">
          <cell r="B4858" t="str">
            <v>Al Qaşīm</v>
          </cell>
        </row>
        <row r="4859">
          <cell r="B4859" t="str">
            <v>Ḩā'il</v>
          </cell>
        </row>
        <row r="4860">
          <cell r="B4860" t="str">
            <v>Tabūk</v>
          </cell>
        </row>
        <row r="4861">
          <cell r="B4861" t="str">
            <v>Al Ḩudūd ash Shamālīyah</v>
          </cell>
        </row>
        <row r="4862">
          <cell r="B4862" t="str">
            <v>Jāzān</v>
          </cell>
        </row>
        <row r="4863">
          <cell r="B4863" t="str">
            <v>Najrān</v>
          </cell>
        </row>
        <row r="4864">
          <cell r="B4864" t="str">
            <v>Al Bāḩah</v>
          </cell>
        </row>
        <row r="4865">
          <cell r="B4865" t="str">
            <v>Al Jawf</v>
          </cell>
        </row>
        <row r="4866">
          <cell r="B4866" t="str">
            <v>'Asīr</v>
          </cell>
        </row>
        <row r="4867">
          <cell r="B4867" t="str">
            <v>Central</v>
          </cell>
        </row>
        <row r="4868">
          <cell r="B4868" t="str">
            <v>Choiseul</v>
          </cell>
        </row>
        <row r="4869">
          <cell r="B4869" t="str">
            <v>Guadalcanal</v>
          </cell>
        </row>
        <row r="4870">
          <cell r="B4870" t="str">
            <v>Isabel</v>
          </cell>
        </row>
        <row r="4871">
          <cell r="B4871" t="str">
            <v>Makira-Ulawa</v>
          </cell>
        </row>
        <row r="4872">
          <cell r="B4872" t="str">
            <v>Malaita</v>
          </cell>
        </row>
        <row r="4873">
          <cell r="B4873" t="str">
            <v>Rennell and Bellona</v>
          </cell>
        </row>
        <row r="4874">
          <cell r="B4874" t="str">
            <v>Temotu</v>
          </cell>
        </row>
        <row r="4875">
          <cell r="B4875" t="str">
            <v>Western</v>
          </cell>
        </row>
        <row r="4876">
          <cell r="B4876" t="str">
            <v>Capital Territory (Honiara)</v>
          </cell>
        </row>
        <row r="4877">
          <cell r="B4877" t="str">
            <v>Ans o Pen</v>
          </cell>
        </row>
        <row r="4878">
          <cell r="B4878" t="str">
            <v>Anse aux Pins</v>
          </cell>
        </row>
        <row r="4879">
          <cell r="B4879" t="str">
            <v>Anse aux Pins</v>
          </cell>
        </row>
        <row r="4880">
          <cell r="B4880" t="str">
            <v>Ans Bwalo</v>
          </cell>
        </row>
        <row r="4881">
          <cell r="B4881" t="str">
            <v>Anse Boileau</v>
          </cell>
        </row>
        <row r="4882">
          <cell r="B4882" t="str">
            <v>Anse Boileau</v>
          </cell>
        </row>
        <row r="4883">
          <cell r="B4883" t="str">
            <v>Ans Etwal</v>
          </cell>
        </row>
        <row r="4884">
          <cell r="B4884" t="str">
            <v>Anse Etoile</v>
          </cell>
        </row>
        <row r="4885">
          <cell r="B4885" t="str">
            <v>Anse Étoile</v>
          </cell>
        </row>
        <row r="4886">
          <cell r="B4886" t="str">
            <v>O Kap</v>
          </cell>
        </row>
        <row r="4887">
          <cell r="B4887" t="str">
            <v>Au Cap</v>
          </cell>
        </row>
        <row r="4888">
          <cell r="B4888" t="str">
            <v>Au Cap</v>
          </cell>
        </row>
        <row r="4889">
          <cell r="B4889" t="str">
            <v>Ans Royal</v>
          </cell>
        </row>
        <row r="4890">
          <cell r="B4890" t="str">
            <v>Anse Royale</v>
          </cell>
        </row>
        <row r="4891">
          <cell r="B4891" t="str">
            <v>Anse Royale</v>
          </cell>
        </row>
        <row r="4892">
          <cell r="B4892" t="str">
            <v>Be Lazar</v>
          </cell>
        </row>
        <row r="4893">
          <cell r="B4893" t="str">
            <v>Baie Lazare</v>
          </cell>
        </row>
        <row r="4894">
          <cell r="B4894" t="str">
            <v>Baie Lazare</v>
          </cell>
        </row>
        <row r="4895">
          <cell r="B4895" t="str">
            <v>Be Sent Ann</v>
          </cell>
        </row>
        <row r="4896">
          <cell r="B4896" t="str">
            <v>Baie Sainte Anne</v>
          </cell>
        </row>
        <row r="4897">
          <cell r="B4897" t="str">
            <v>Baie Sainte-Anne</v>
          </cell>
        </row>
        <row r="4898">
          <cell r="B4898" t="str">
            <v>Bovalon</v>
          </cell>
        </row>
        <row r="4899">
          <cell r="B4899" t="str">
            <v>Beau Vallon</v>
          </cell>
        </row>
        <row r="4900">
          <cell r="B4900" t="str">
            <v>Beau Vallon</v>
          </cell>
        </row>
        <row r="4901">
          <cell r="B4901" t="str">
            <v>Beler</v>
          </cell>
        </row>
        <row r="4902">
          <cell r="B4902" t="str">
            <v>Bel Air</v>
          </cell>
        </row>
        <row r="4903">
          <cell r="B4903" t="str">
            <v>Bel Air</v>
          </cell>
        </row>
        <row r="4904">
          <cell r="B4904" t="str">
            <v>Belonm</v>
          </cell>
        </row>
        <row r="4905">
          <cell r="B4905" t="str">
            <v>Bel Ombre</v>
          </cell>
        </row>
        <row r="4906">
          <cell r="B4906" t="str">
            <v>Bel Ombre</v>
          </cell>
        </row>
        <row r="4907">
          <cell r="B4907" t="str">
            <v>Kaskad</v>
          </cell>
        </row>
        <row r="4908">
          <cell r="B4908" t="str">
            <v>Cascade</v>
          </cell>
        </row>
        <row r="4909">
          <cell r="B4909" t="str">
            <v>Cascade</v>
          </cell>
        </row>
        <row r="4910">
          <cell r="B4910" t="str">
            <v>Glasi</v>
          </cell>
        </row>
        <row r="4911">
          <cell r="B4911" t="str">
            <v>Glacis</v>
          </cell>
        </row>
        <row r="4912">
          <cell r="B4912" t="str">
            <v>Glacis</v>
          </cell>
        </row>
        <row r="4913">
          <cell r="B4913" t="str">
            <v>Grand Ans Mae</v>
          </cell>
        </row>
        <row r="4914">
          <cell r="B4914" t="str">
            <v>Grand Anse Mahe</v>
          </cell>
        </row>
        <row r="4915">
          <cell r="B4915" t="str">
            <v>Grand'Anse Mahé</v>
          </cell>
        </row>
        <row r="4916">
          <cell r="B4916" t="str">
            <v>Grand Ans Pralen</v>
          </cell>
        </row>
        <row r="4917">
          <cell r="B4917" t="str">
            <v>Grand Anse Praslin</v>
          </cell>
        </row>
        <row r="4918">
          <cell r="B4918" t="str">
            <v>Grand'Anse Praslin</v>
          </cell>
        </row>
        <row r="4919">
          <cell r="B4919" t="str">
            <v>Ladig</v>
          </cell>
        </row>
        <row r="4920">
          <cell r="B4920" t="str">
            <v>La Digue</v>
          </cell>
        </row>
        <row r="4921">
          <cell r="B4921" t="str">
            <v>La Digue</v>
          </cell>
        </row>
        <row r="4922">
          <cell r="B4922" t="str">
            <v>Larivyer Anglez</v>
          </cell>
        </row>
        <row r="4923">
          <cell r="B4923" t="str">
            <v>English River</v>
          </cell>
        </row>
        <row r="4924">
          <cell r="B4924" t="str">
            <v>La Rivière Anglaise</v>
          </cell>
        </row>
        <row r="4925">
          <cell r="B4925" t="str">
            <v>Mon Bikston</v>
          </cell>
        </row>
        <row r="4926">
          <cell r="B4926" t="str">
            <v>Mont Buxton</v>
          </cell>
        </row>
        <row r="4927">
          <cell r="B4927" t="str">
            <v>Mont Buxton</v>
          </cell>
        </row>
        <row r="4928">
          <cell r="B4928" t="str">
            <v>Mon Fleri</v>
          </cell>
        </row>
        <row r="4929">
          <cell r="B4929" t="str">
            <v>Mont Fleuri</v>
          </cell>
        </row>
        <row r="4930">
          <cell r="B4930" t="str">
            <v>Mont Fleuri</v>
          </cell>
        </row>
        <row r="4931">
          <cell r="B4931" t="str">
            <v>Plezans</v>
          </cell>
        </row>
        <row r="4932">
          <cell r="B4932" t="str">
            <v>Plaisance</v>
          </cell>
        </row>
        <row r="4933">
          <cell r="B4933" t="str">
            <v>Plaisance</v>
          </cell>
        </row>
        <row r="4934">
          <cell r="B4934" t="str">
            <v>Pwent Lari</v>
          </cell>
        </row>
        <row r="4935">
          <cell r="B4935" t="str">
            <v>Pointe Larue</v>
          </cell>
        </row>
        <row r="4936">
          <cell r="B4936" t="str">
            <v>Pointe La Rue</v>
          </cell>
        </row>
        <row r="4937">
          <cell r="B4937" t="str">
            <v>Porglo</v>
          </cell>
        </row>
        <row r="4938">
          <cell r="B4938" t="str">
            <v>Port Glaud</v>
          </cell>
        </row>
        <row r="4939">
          <cell r="B4939" t="str">
            <v>Port Glaud</v>
          </cell>
        </row>
        <row r="4940">
          <cell r="B4940" t="str">
            <v>Sen Lwi</v>
          </cell>
        </row>
        <row r="4941">
          <cell r="B4941" t="str">
            <v>Saint Louis</v>
          </cell>
        </row>
        <row r="4942">
          <cell r="B4942" t="str">
            <v>Saint-Louis</v>
          </cell>
        </row>
        <row r="4943">
          <cell r="B4943" t="str">
            <v>Takamaka</v>
          </cell>
        </row>
        <row r="4944">
          <cell r="B4944" t="str">
            <v>Takamaka</v>
          </cell>
        </row>
        <row r="4945">
          <cell r="B4945" t="str">
            <v>Takamaka</v>
          </cell>
        </row>
        <row r="4946">
          <cell r="B4946" t="str">
            <v>Lemamel</v>
          </cell>
        </row>
        <row r="4947">
          <cell r="B4947" t="str">
            <v>Les Mamelles</v>
          </cell>
        </row>
        <row r="4948">
          <cell r="B4948" t="str">
            <v>Les Mamelles</v>
          </cell>
        </row>
        <row r="4949">
          <cell r="B4949" t="str">
            <v>Ros Kaiman</v>
          </cell>
        </row>
        <row r="4950">
          <cell r="B4950" t="str">
            <v>Roche Caiman</v>
          </cell>
        </row>
        <row r="4951">
          <cell r="B4951" t="str">
            <v>Roche Caïman</v>
          </cell>
        </row>
        <row r="4952">
          <cell r="B4952" t="str">
            <v>Wasaţ Dārfūr Zālinjay</v>
          </cell>
        </row>
        <row r="4953">
          <cell r="B4953" t="str">
            <v>Central Darfur</v>
          </cell>
        </row>
        <row r="4954">
          <cell r="B4954" t="str">
            <v>Sharq Dārfūr</v>
          </cell>
        </row>
        <row r="4955">
          <cell r="B4955" t="str">
            <v>East Darfur</v>
          </cell>
        </row>
        <row r="4956">
          <cell r="B4956" t="str">
            <v>Shamāl Dārfūr</v>
          </cell>
        </row>
        <row r="4957">
          <cell r="B4957" t="str">
            <v>North Darfur</v>
          </cell>
        </row>
        <row r="4958">
          <cell r="B4958" t="str">
            <v>Janūb Dārfūr</v>
          </cell>
        </row>
        <row r="4959">
          <cell r="B4959" t="str">
            <v>South Darfur</v>
          </cell>
        </row>
        <row r="4960">
          <cell r="B4960" t="str">
            <v>Gharb Dārfūr</v>
          </cell>
        </row>
        <row r="4961">
          <cell r="B4961" t="str">
            <v>West Darfur</v>
          </cell>
        </row>
        <row r="4962">
          <cell r="B4962" t="str">
            <v>Al Qaḑārif</v>
          </cell>
        </row>
        <row r="4963">
          <cell r="B4963" t="str">
            <v>Gedaref</v>
          </cell>
        </row>
        <row r="4964">
          <cell r="B4964" t="str">
            <v>Gharb Kurdufān</v>
          </cell>
        </row>
        <row r="4965">
          <cell r="B4965" t="str">
            <v>West Kordofan</v>
          </cell>
        </row>
        <row r="4966">
          <cell r="B4966" t="str">
            <v>Al Jazīrah</v>
          </cell>
        </row>
        <row r="4967">
          <cell r="B4967" t="str">
            <v>Gezira</v>
          </cell>
        </row>
        <row r="4968">
          <cell r="B4968" t="str">
            <v>Kassalā</v>
          </cell>
        </row>
        <row r="4969">
          <cell r="B4969" t="str">
            <v>Kassala</v>
          </cell>
        </row>
        <row r="4970">
          <cell r="B4970" t="str">
            <v>Al Kharţūm</v>
          </cell>
        </row>
        <row r="4971">
          <cell r="B4971" t="str">
            <v>Khartoum</v>
          </cell>
        </row>
        <row r="4972">
          <cell r="B4972" t="str">
            <v>Shiamāl Kurdufān</v>
          </cell>
        </row>
        <row r="4973">
          <cell r="B4973" t="str">
            <v>North Kordofan</v>
          </cell>
        </row>
        <row r="4974">
          <cell r="B4974" t="str">
            <v>Janūb Kurdufān</v>
          </cell>
        </row>
        <row r="4975">
          <cell r="B4975" t="str">
            <v>South Kordofan</v>
          </cell>
        </row>
        <row r="4976">
          <cell r="B4976" t="str">
            <v>An Nīl al Azraq</v>
          </cell>
        </row>
        <row r="4977">
          <cell r="B4977" t="str">
            <v>Blue Nile</v>
          </cell>
        </row>
        <row r="4978">
          <cell r="B4978" t="str">
            <v>Ash Shamālīyah</v>
          </cell>
        </row>
        <row r="4979">
          <cell r="B4979" t="str">
            <v>Northern</v>
          </cell>
        </row>
        <row r="4980">
          <cell r="B4980" t="str">
            <v>Nahr an Nīl</v>
          </cell>
        </row>
        <row r="4981">
          <cell r="B4981" t="str">
            <v>River Nile</v>
          </cell>
        </row>
        <row r="4982">
          <cell r="B4982" t="str">
            <v>An Nīl al Abyaḑ</v>
          </cell>
        </row>
        <row r="4983">
          <cell r="B4983" t="str">
            <v>White Nile</v>
          </cell>
        </row>
        <row r="4984">
          <cell r="B4984" t="str">
            <v>Al Baḩr al Aḩmar</v>
          </cell>
        </row>
        <row r="4985">
          <cell r="B4985" t="str">
            <v>Red Sea</v>
          </cell>
        </row>
        <row r="4986">
          <cell r="B4986" t="str">
            <v>Sinnār</v>
          </cell>
        </row>
        <row r="4987">
          <cell r="B4987" t="str">
            <v>Sennar</v>
          </cell>
        </row>
        <row r="4988">
          <cell r="B4988" t="str">
            <v>Stockholms län [SE-01]</v>
          </cell>
        </row>
        <row r="4989">
          <cell r="B4989" t="str">
            <v>Västerbottens län [SE-24]</v>
          </cell>
        </row>
        <row r="4990">
          <cell r="B4990" t="str">
            <v>Norrbottens län [SE-25]</v>
          </cell>
        </row>
        <row r="4991">
          <cell r="B4991" t="str">
            <v>Uppsala län [SE-03]</v>
          </cell>
        </row>
        <row r="4992">
          <cell r="B4992" t="str">
            <v>Södermanlands län [SE-04]</v>
          </cell>
        </row>
        <row r="4993">
          <cell r="B4993" t="str">
            <v>Östergötlands län [SE-05]</v>
          </cell>
        </row>
        <row r="4994">
          <cell r="B4994" t="str">
            <v>Jönköpings län [SE-06]</v>
          </cell>
        </row>
        <row r="4995">
          <cell r="B4995" t="str">
            <v>Kronobergs län [SE-07]</v>
          </cell>
        </row>
        <row r="4996">
          <cell r="B4996" t="str">
            <v>Kalmar län [SE-08]</v>
          </cell>
        </row>
        <row r="4997">
          <cell r="B4997" t="str">
            <v>Gotlands län [SE-09]</v>
          </cell>
        </row>
        <row r="4998">
          <cell r="B4998" t="str">
            <v>Blekinge län [SE-10]</v>
          </cell>
        </row>
        <row r="4999">
          <cell r="B4999" t="str">
            <v>Skåne län [SE-12]</v>
          </cell>
        </row>
        <row r="5000">
          <cell r="B5000" t="str">
            <v>Hallands län [SE-13]</v>
          </cell>
        </row>
        <row r="5001">
          <cell r="B5001" t="str">
            <v>Västra Götalands län [SE-14]</v>
          </cell>
        </row>
        <row r="5002">
          <cell r="B5002" t="str">
            <v>Värmlands län [SE-17]</v>
          </cell>
        </row>
        <row r="5003">
          <cell r="B5003" t="str">
            <v>Örebro län [SE-18]</v>
          </cell>
        </row>
        <row r="5004">
          <cell r="B5004" t="str">
            <v>Västmanlands län [SE-19]</v>
          </cell>
        </row>
        <row r="5005">
          <cell r="B5005" t="str">
            <v>Dalarnas län [SE-20]</v>
          </cell>
        </row>
        <row r="5006">
          <cell r="B5006" t="str">
            <v>Gävleborgs län [SE-21]</v>
          </cell>
        </row>
        <row r="5007">
          <cell r="B5007" t="str">
            <v>Västernorrlands län [SE-22]</v>
          </cell>
        </row>
        <row r="5008">
          <cell r="B5008" t="str">
            <v>Jämtlands län [SE-23]</v>
          </cell>
        </row>
        <row r="5009">
          <cell r="B5009" t="str">
            <v>Central Singapore</v>
          </cell>
        </row>
        <row r="5010">
          <cell r="B5010" t="str">
            <v>North East</v>
          </cell>
        </row>
        <row r="5011">
          <cell r="B5011" t="str">
            <v>North West</v>
          </cell>
        </row>
        <row r="5012">
          <cell r="B5012" t="str">
            <v>South East</v>
          </cell>
        </row>
        <row r="5013">
          <cell r="B5013" t="str">
            <v>South West</v>
          </cell>
        </row>
        <row r="5014">
          <cell r="B5014" t="str">
            <v>Ascension</v>
          </cell>
        </row>
        <row r="5015">
          <cell r="B5015" t="str">
            <v>Saint Helena</v>
          </cell>
        </row>
        <row r="5016">
          <cell r="B5016" t="str">
            <v>Tristan da Cunha</v>
          </cell>
        </row>
        <row r="5017">
          <cell r="B5017" t="str">
            <v>Ajdovščina</v>
          </cell>
        </row>
        <row r="5018">
          <cell r="B5018" t="str">
            <v>Beltinci</v>
          </cell>
        </row>
        <row r="5019">
          <cell r="B5019" t="str">
            <v>Bled</v>
          </cell>
        </row>
        <row r="5020">
          <cell r="B5020" t="str">
            <v>Bohinj</v>
          </cell>
        </row>
        <row r="5021">
          <cell r="B5021" t="str">
            <v>Borovnica</v>
          </cell>
        </row>
        <row r="5022">
          <cell r="B5022" t="str">
            <v>Bovec</v>
          </cell>
        </row>
        <row r="5023">
          <cell r="B5023" t="str">
            <v>Brda</v>
          </cell>
        </row>
        <row r="5024">
          <cell r="B5024" t="str">
            <v>Brezovica</v>
          </cell>
        </row>
        <row r="5025">
          <cell r="B5025" t="str">
            <v>Brežice</v>
          </cell>
        </row>
        <row r="5026">
          <cell r="B5026" t="str">
            <v>Tišina</v>
          </cell>
        </row>
        <row r="5027">
          <cell r="B5027" t="str">
            <v>Celje</v>
          </cell>
        </row>
        <row r="5028">
          <cell r="B5028" t="str">
            <v>Cerklje na Gorenjskem</v>
          </cell>
        </row>
        <row r="5029">
          <cell r="B5029" t="str">
            <v>Cerknica</v>
          </cell>
        </row>
        <row r="5030">
          <cell r="B5030" t="str">
            <v>Cerkno</v>
          </cell>
        </row>
        <row r="5031">
          <cell r="B5031" t="str">
            <v>Črenšovci</v>
          </cell>
        </row>
        <row r="5032">
          <cell r="B5032" t="str">
            <v>Črna na Koroškem</v>
          </cell>
        </row>
        <row r="5033">
          <cell r="B5033" t="str">
            <v>Črnomelj</v>
          </cell>
        </row>
        <row r="5034">
          <cell r="B5034" t="str">
            <v>Destrnik</v>
          </cell>
        </row>
        <row r="5035">
          <cell r="B5035" t="str">
            <v>Divača</v>
          </cell>
        </row>
        <row r="5036">
          <cell r="B5036" t="str">
            <v>Dobrepolje</v>
          </cell>
        </row>
        <row r="5037">
          <cell r="B5037" t="str">
            <v>Dobrova-Polhov Gradec</v>
          </cell>
        </row>
        <row r="5038">
          <cell r="B5038" t="str">
            <v>Dol pri Ljubljani</v>
          </cell>
        </row>
        <row r="5039">
          <cell r="B5039" t="str">
            <v>Domžale</v>
          </cell>
        </row>
        <row r="5040">
          <cell r="B5040" t="str">
            <v>Dornava</v>
          </cell>
        </row>
        <row r="5041">
          <cell r="B5041" t="str">
            <v>Dravograd</v>
          </cell>
        </row>
        <row r="5042">
          <cell r="B5042" t="str">
            <v>Duplek</v>
          </cell>
        </row>
        <row r="5043">
          <cell r="B5043" t="str">
            <v>Gorenja vas-Poljane</v>
          </cell>
        </row>
        <row r="5044">
          <cell r="B5044" t="str">
            <v>Gorišnica</v>
          </cell>
        </row>
        <row r="5045">
          <cell r="B5045" t="str">
            <v>Gornja Radgona</v>
          </cell>
        </row>
        <row r="5046">
          <cell r="B5046" t="str">
            <v>Gornji Grad</v>
          </cell>
        </row>
        <row r="5047">
          <cell r="B5047" t="str">
            <v>Gornji Petrovci</v>
          </cell>
        </row>
        <row r="5048">
          <cell r="B5048" t="str">
            <v>Grosuplje</v>
          </cell>
        </row>
        <row r="5049">
          <cell r="B5049" t="str">
            <v>Šalovci</v>
          </cell>
        </row>
        <row r="5050">
          <cell r="B5050" t="str">
            <v>Hrastnik</v>
          </cell>
        </row>
        <row r="5051">
          <cell r="B5051" t="str">
            <v>Hrpelje-Kozina</v>
          </cell>
        </row>
        <row r="5052">
          <cell r="B5052" t="str">
            <v>Idrija</v>
          </cell>
        </row>
        <row r="5053">
          <cell r="B5053" t="str">
            <v>Ig</v>
          </cell>
        </row>
        <row r="5054">
          <cell r="B5054" t="str">
            <v>Ilirska Bistrica</v>
          </cell>
        </row>
        <row r="5055">
          <cell r="B5055" t="str">
            <v>Ivančna Gorica</v>
          </cell>
        </row>
        <row r="5056">
          <cell r="B5056" t="str">
            <v>Izola</v>
          </cell>
        </row>
        <row r="5057">
          <cell r="B5057" t="str">
            <v>Jesenice</v>
          </cell>
        </row>
        <row r="5058">
          <cell r="B5058" t="str">
            <v>Juršinci</v>
          </cell>
        </row>
        <row r="5059">
          <cell r="B5059" t="str">
            <v>Kamnik</v>
          </cell>
        </row>
        <row r="5060">
          <cell r="B5060" t="str">
            <v>Kanal</v>
          </cell>
        </row>
        <row r="5061">
          <cell r="B5061" t="str">
            <v>Kidričevo</v>
          </cell>
        </row>
        <row r="5062">
          <cell r="B5062" t="str">
            <v>Kobarid</v>
          </cell>
        </row>
        <row r="5063">
          <cell r="B5063" t="str">
            <v>Kobilje</v>
          </cell>
        </row>
        <row r="5064">
          <cell r="B5064" t="str">
            <v>Kočevje</v>
          </cell>
        </row>
        <row r="5065">
          <cell r="B5065" t="str">
            <v>Komen</v>
          </cell>
        </row>
        <row r="5066">
          <cell r="B5066" t="str">
            <v>Koper</v>
          </cell>
        </row>
        <row r="5067">
          <cell r="B5067" t="str">
            <v>Kozje</v>
          </cell>
        </row>
        <row r="5068">
          <cell r="B5068" t="str">
            <v>Kranj</v>
          </cell>
        </row>
        <row r="5069">
          <cell r="B5069" t="str">
            <v>Kranjska Gora</v>
          </cell>
        </row>
        <row r="5070">
          <cell r="B5070" t="str">
            <v>Krško</v>
          </cell>
        </row>
        <row r="5071">
          <cell r="B5071" t="str">
            <v>Kungota</v>
          </cell>
        </row>
        <row r="5072">
          <cell r="B5072" t="str">
            <v>Kuzma</v>
          </cell>
        </row>
        <row r="5073">
          <cell r="B5073" t="str">
            <v>Laško</v>
          </cell>
        </row>
        <row r="5074">
          <cell r="B5074" t="str">
            <v>Lenart</v>
          </cell>
        </row>
        <row r="5075">
          <cell r="B5075" t="str">
            <v>Lendava</v>
          </cell>
        </row>
        <row r="5076">
          <cell r="B5076" t="str">
            <v>Litija</v>
          </cell>
        </row>
        <row r="5077">
          <cell r="B5077" t="str">
            <v>Ljubljana</v>
          </cell>
        </row>
        <row r="5078">
          <cell r="B5078" t="str">
            <v>Ljubno</v>
          </cell>
        </row>
        <row r="5079">
          <cell r="B5079" t="str">
            <v>Ljutomer</v>
          </cell>
        </row>
        <row r="5080">
          <cell r="B5080" t="str">
            <v>Logatec</v>
          </cell>
        </row>
        <row r="5081">
          <cell r="B5081" t="str">
            <v>Loška Dolina</v>
          </cell>
        </row>
        <row r="5082">
          <cell r="B5082" t="str">
            <v>Loški Potok</v>
          </cell>
        </row>
        <row r="5083">
          <cell r="B5083" t="str">
            <v>Luče</v>
          </cell>
        </row>
        <row r="5084">
          <cell r="B5084" t="str">
            <v>Lukovica</v>
          </cell>
        </row>
        <row r="5085">
          <cell r="B5085" t="str">
            <v>Majšperk</v>
          </cell>
        </row>
        <row r="5086">
          <cell r="B5086" t="str">
            <v>Maribor</v>
          </cell>
        </row>
        <row r="5087">
          <cell r="B5087" t="str">
            <v>Medvode</v>
          </cell>
        </row>
        <row r="5088">
          <cell r="B5088" t="str">
            <v>Mengeš</v>
          </cell>
        </row>
        <row r="5089">
          <cell r="B5089" t="str">
            <v>Metlika</v>
          </cell>
        </row>
        <row r="5090">
          <cell r="B5090" t="str">
            <v>Mežica</v>
          </cell>
        </row>
        <row r="5091">
          <cell r="B5091" t="str">
            <v>Miren-Kostanjevica</v>
          </cell>
        </row>
        <row r="5092">
          <cell r="B5092" t="str">
            <v>Mislinja</v>
          </cell>
        </row>
        <row r="5093">
          <cell r="B5093" t="str">
            <v>Moravče</v>
          </cell>
        </row>
        <row r="5094">
          <cell r="B5094" t="str">
            <v>Moravske Toplice</v>
          </cell>
        </row>
        <row r="5095">
          <cell r="B5095" t="str">
            <v>Mozirje</v>
          </cell>
        </row>
        <row r="5096">
          <cell r="B5096" t="str">
            <v>Murska Sobota</v>
          </cell>
        </row>
        <row r="5097">
          <cell r="B5097" t="str">
            <v>Muta</v>
          </cell>
        </row>
        <row r="5098">
          <cell r="B5098" t="str">
            <v>Naklo</v>
          </cell>
        </row>
        <row r="5099">
          <cell r="B5099" t="str">
            <v>Nazarje</v>
          </cell>
        </row>
        <row r="5100">
          <cell r="B5100" t="str">
            <v>Nova Gorica</v>
          </cell>
        </row>
        <row r="5101">
          <cell r="B5101" t="str">
            <v>Novo Mesto</v>
          </cell>
        </row>
        <row r="5102">
          <cell r="B5102" t="str">
            <v>Odranci</v>
          </cell>
        </row>
        <row r="5103">
          <cell r="B5103" t="str">
            <v>Ormož</v>
          </cell>
        </row>
        <row r="5104">
          <cell r="B5104" t="str">
            <v>Osilnica</v>
          </cell>
        </row>
        <row r="5105">
          <cell r="B5105" t="str">
            <v>Pesnica</v>
          </cell>
        </row>
        <row r="5106">
          <cell r="B5106" t="str">
            <v>Piran</v>
          </cell>
        </row>
        <row r="5107">
          <cell r="B5107" t="str">
            <v>Pivka</v>
          </cell>
        </row>
        <row r="5108">
          <cell r="B5108" t="str">
            <v>Podčetrtek</v>
          </cell>
        </row>
        <row r="5109">
          <cell r="B5109" t="str">
            <v>Podvelka</v>
          </cell>
        </row>
        <row r="5110">
          <cell r="B5110" t="str">
            <v>Postojna</v>
          </cell>
        </row>
        <row r="5111">
          <cell r="B5111" t="str">
            <v>Preddvor</v>
          </cell>
        </row>
        <row r="5112">
          <cell r="B5112" t="str">
            <v>Ptuj</v>
          </cell>
        </row>
        <row r="5113">
          <cell r="B5113" t="str">
            <v>Puconci</v>
          </cell>
        </row>
        <row r="5114">
          <cell r="B5114" t="str">
            <v>Rače-Fram</v>
          </cell>
        </row>
        <row r="5115">
          <cell r="B5115" t="str">
            <v>Radeče</v>
          </cell>
        </row>
        <row r="5116">
          <cell r="B5116" t="str">
            <v>Radenci</v>
          </cell>
        </row>
        <row r="5117">
          <cell r="B5117" t="str">
            <v>Radlje ob Dravi</v>
          </cell>
        </row>
        <row r="5118">
          <cell r="B5118" t="str">
            <v>Radovljica</v>
          </cell>
        </row>
        <row r="5119">
          <cell r="B5119" t="str">
            <v>Ravne na Koroškem</v>
          </cell>
        </row>
        <row r="5120">
          <cell r="B5120" t="str">
            <v>Ribnica</v>
          </cell>
        </row>
        <row r="5121">
          <cell r="B5121" t="str">
            <v>Rogašovci</v>
          </cell>
        </row>
        <row r="5122">
          <cell r="B5122" t="str">
            <v>Rogaška Slatina</v>
          </cell>
        </row>
        <row r="5123">
          <cell r="B5123" t="str">
            <v>Rogatec</v>
          </cell>
        </row>
        <row r="5124">
          <cell r="B5124" t="str">
            <v>Ruše</v>
          </cell>
        </row>
        <row r="5125">
          <cell r="B5125" t="str">
            <v>Semič</v>
          </cell>
        </row>
        <row r="5126">
          <cell r="B5126" t="str">
            <v>Sevnica</v>
          </cell>
        </row>
        <row r="5127">
          <cell r="B5127" t="str">
            <v>Sežana</v>
          </cell>
        </row>
        <row r="5128">
          <cell r="B5128" t="str">
            <v>Slovenj Gradec</v>
          </cell>
        </row>
        <row r="5129">
          <cell r="B5129" t="str">
            <v>Slovenska Bistrica</v>
          </cell>
        </row>
        <row r="5130">
          <cell r="B5130" t="str">
            <v>Slovenske Konjice</v>
          </cell>
        </row>
        <row r="5131">
          <cell r="B5131" t="str">
            <v>Starše</v>
          </cell>
        </row>
        <row r="5132">
          <cell r="B5132" t="str">
            <v>Sveti Jurij</v>
          </cell>
        </row>
        <row r="5133">
          <cell r="B5133" t="str">
            <v>Šenčur</v>
          </cell>
        </row>
        <row r="5134">
          <cell r="B5134" t="str">
            <v>Šentilj</v>
          </cell>
        </row>
        <row r="5135">
          <cell r="B5135" t="str">
            <v>Šentjernej</v>
          </cell>
        </row>
        <row r="5136">
          <cell r="B5136" t="str">
            <v>Šentjur</v>
          </cell>
        </row>
        <row r="5137">
          <cell r="B5137" t="str">
            <v>Škocjan</v>
          </cell>
        </row>
        <row r="5138">
          <cell r="B5138" t="str">
            <v>Škofja Loka</v>
          </cell>
        </row>
        <row r="5139">
          <cell r="B5139" t="str">
            <v>Škofljica</v>
          </cell>
        </row>
        <row r="5140">
          <cell r="B5140" t="str">
            <v>Šmarje pri Jelšah</v>
          </cell>
        </row>
        <row r="5141">
          <cell r="B5141" t="str">
            <v>Šmartno ob Paki</v>
          </cell>
        </row>
        <row r="5142">
          <cell r="B5142" t="str">
            <v>Šoštanj</v>
          </cell>
        </row>
        <row r="5143">
          <cell r="B5143" t="str">
            <v>Štore</v>
          </cell>
        </row>
        <row r="5144">
          <cell r="B5144" t="str">
            <v>Tolmin</v>
          </cell>
        </row>
        <row r="5145">
          <cell r="B5145" t="str">
            <v>Trbovlje</v>
          </cell>
        </row>
        <row r="5146">
          <cell r="B5146" t="str">
            <v>Trebnje</v>
          </cell>
        </row>
        <row r="5147">
          <cell r="B5147" t="str">
            <v>Tržič</v>
          </cell>
        </row>
        <row r="5148">
          <cell r="B5148" t="str">
            <v>Turnišče</v>
          </cell>
        </row>
        <row r="5149">
          <cell r="B5149" t="str">
            <v>Velenje</v>
          </cell>
        </row>
        <row r="5150">
          <cell r="B5150" t="str">
            <v>Velike Lašče</v>
          </cell>
        </row>
        <row r="5151">
          <cell r="B5151" t="str">
            <v>Videm</v>
          </cell>
        </row>
        <row r="5152">
          <cell r="B5152" t="str">
            <v>Vipava</v>
          </cell>
        </row>
        <row r="5153">
          <cell r="B5153" t="str">
            <v>Vitanje</v>
          </cell>
        </row>
        <row r="5154">
          <cell r="B5154" t="str">
            <v>Vodice</v>
          </cell>
        </row>
        <row r="5155">
          <cell r="B5155" t="str">
            <v>Vojnik</v>
          </cell>
        </row>
        <row r="5156">
          <cell r="B5156" t="str">
            <v>Vrhnika</v>
          </cell>
        </row>
        <row r="5157">
          <cell r="B5157" t="str">
            <v>Vuzenica</v>
          </cell>
        </row>
        <row r="5158">
          <cell r="B5158" t="str">
            <v>Zagorje ob Savi</v>
          </cell>
        </row>
        <row r="5159">
          <cell r="B5159" t="str">
            <v>Zavrč</v>
          </cell>
        </row>
        <row r="5160">
          <cell r="B5160" t="str">
            <v>Zreče</v>
          </cell>
        </row>
        <row r="5161">
          <cell r="B5161" t="str">
            <v>Železniki</v>
          </cell>
        </row>
        <row r="5162">
          <cell r="B5162" t="str">
            <v>Žiri</v>
          </cell>
        </row>
        <row r="5163">
          <cell r="B5163" t="str">
            <v>Benedikt</v>
          </cell>
        </row>
        <row r="5164">
          <cell r="B5164" t="str">
            <v>Bistrica ob Sotli</v>
          </cell>
        </row>
        <row r="5165">
          <cell r="B5165" t="str">
            <v>Bloke</v>
          </cell>
        </row>
        <row r="5166">
          <cell r="B5166" t="str">
            <v>Braslovče</v>
          </cell>
        </row>
        <row r="5167">
          <cell r="B5167" t="str">
            <v>Cankova</v>
          </cell>
        </row>
        <row r="5168">
          <cell r="B5168" t="str">
            <v>Cerkvenjak</v>
          </cell>
        </row>
        <row r="5169">
          <cell r="B5169" t="str">
            <v>Dobje</v>
          </cell>
        </row>
        <row r="5170">
          <cell r="B5170" t="str">
            <v>Dobrna</v>
          </cell>
        </row>
        <row r="5171">
          <cell r="B5171" t="str">
            <v>Dobrovnik</v>
          </cell>
        </row>
        <row r="5172">
          <cell r="B5172" t="str">
            <v>Dolenjske Toplice</v>
          </cell>
        </row>
        <row r="5173">
          <cell r="B5173" t="str">
            <v>Grad</v>
          </cell>
        </row>
        <row r="5174">
          <cell r="B5174" t="str">
            <v>Hajdina</v>
          </cell>
        </row>
        <row r="5175">
          <cell r="B5175" t="str">
            <v>Hoče-Slivnica</v>
          </cell>
        </row>
        <row r="5176">
          <cell r="B5176" t="str">
            <v>Hodoš</v>
          </cell>
        </row>
        <row r="5177">
          <cell r="B5177" t="str">
            <v>Horjul</v>
          </cell>
        </row>
        <row r="5178">
          <cell r="B5178" t="str">
            <v>Jezersko</v>
          </cell>
        </row>
        <row r="5179">
          <cell r="B5179" t="str">
            <v>Komenda</v>
          </cell>
        </row>
        <row r="5180">
          <cell r="B5180" t="str">
            <v>Kostel</v>
          </cell>
        </row>
        <row r="5181">
          <cell r="B5181" t="str">
            <v>Križevci</v>
          </cell>
        </row>
        <row r="5182">
          <cell r="B5182" t="str">
            <v>Lovrenc na Pohorju</v>
          </cell>
        </row>
        <row r="5183">
          <cell r="B5183" t="str">
            <v>Markovci</v>
          </cell>
        </row>
        <row r="5184">
          <cell r="B5184" t="str">
            <v>Miklavž na Dravskem Polju</v>
          </cell>
        </row>
        <row r="5185">
          <cell r="B5185" t="str">
            <v>Mirna Peč</v>
          </cell>
        </row>
        <row r="5186">
          <cell r="B5186" t="str">
            <v>Oplotnica</v>
          </cell>
        </row>
        <row r="5187">
          <cell r="B5187" t="str">
            <v>Podlehnik</v>
          </cell>
        </row>
        <row r="5188">
          <cell r="B5188" t="str">
            <v>Polzela</v>
          </cell>
        </row>
        <row r="5189">
          <cell r="B5189" t="str">
            <v>Prebold</v>
          </cell>
        </row>
        <row r="5190">
          <cell r="B5190" t="str">
            <v>Prevalje</v>
          </cell>
        </row>
        <row r="5191">
          <cell r="B5191" t="str">
            <v>Razkrižje</v>
          </cell>
        </row>
        <row r="5192">
          <cell r="B5192" t="str">
            <v>Ribnica na Pohorju</v>
          </cell>
        </row>
        <row r="5193">
          <cell r="B5193" t="str">
            <v>Selnica ob Dravi</v>
          </cell>
        </row>
        <row r="5194">
          <cell r="B5194" t="str">
            <v>Sodražica</v>
          </cell>
        </row>
        <row r="5195">
          <cell r="B5195" t="str">
            <v>Solčava</v>
          </cell>
        </row>
        <row r="5196">
          <cell r="B5196" t="str">
            <v>Sveta Ana</v>
          </cell>
        </row>
        <row r="5197">
          <cell r="B5197" t="str">
            <v>Sveti Andraž v Slovenskih Goricah</v>
          </cell>
        </row>
        <row r="5198">
          <cell r="B5198" t="str">
            <v>Šempeter-Vrtojba</v>
          </cell>
        </row>
        <row r="5199">
          <cell r="B5199" t="str">
            <v>Tabor</v>
          </cell>
        </row>
        <row r="5200">
          <cell r="B5200" t="str">
            <v>Trnovska Vas</v>
          </cell>
        </row>
        <row r="5201">
          <cell r="B5201" t="str">
            <v>Trzin</v>
          </cell>
        </row>
        <row r="5202">
          <cell r="B5202" t="str">
            <v>Velika Polana</v>
          </cell>
        </row>
        <row r="5203">
          <cell r="B5203" t="str">
            <v>Veržej</v>
          </cell>
        </row>
        <row r="5204">
          <cell r="B5204" t="str">
            <v>Vransko</v>
          </cell>
        </row>
        <row r="5205">
          <cell r="B5205" t="str">
            <v>Žalec</v>
          </cell>
        </row>
        <row r="5206">
          <cell r="B5206" t="str">
            <v>Žetale</v>
          </cell>
        </row>
        <row r="5207">
          <cell r="B5207" t="str">
            <v>Žirovnica</v>
          </cell>
        </row>
        <row r="5208">
          <cell r="B5208" t="str">
            <v>Žužemberk</v>
          </cell>
        </row>
        <row r="5209">
          <cell r="B5209" t="str">
            <v>Šmartno pri Litiji</v>
          </cell>
        </row>
        <row r="5210">
          <cell r="B5210" t="str">
            <v>Apače</v>
          </cell>
        </row>
        <row r="5211">
          <cell r="B5211" t="str">
            <v>Cirkulane</v>
          </cell>
        </row>
        <row r="5212">
          <cell r="B5212" t="str">
            <v>Kosanjevica na Krki</v>
          </cell>
        </row>
        <row r="5213">
          <cell r="B5213" t="str">
            <v>Makole</v>
          </cell>
        </row>
        <row r="5214">
          <cell r="B5214" t="str">
            <v>Mokronog-Trebelno</v>
          </cell>
        </row>
        <row r="5215">
          <cell r="B5215" t="str">
            <v>Poljčane</v>
          </cell>
        </row>
        <row r="5216">
          <cell r="B5216" t="str">
            <v>Renče-Vogrsko</v>
          </cell>
        </row>
        <row r="5217">
          <cell r="B5217" t="str">
            <v>Središče ob Dravi</v>
          </cell>
        </row>
        <row r="5218">
          <cell r="B5218" t="str">
            <v>Straža</v>
          </cell>
        </row>
        <row r="5219">
          <cell r="B5219" t="str">
            <v>Sveta Trojica v Slovenskih Goricah</v>
          </cell>
        </row>
        <row r="5220">
          <cell r="B5220" t="str">
            <v>Sveti Tomaž</v>
          </cell>
        </row>
        <row r="5221">
          <cell r="B5221" t="str">
            <v>Šmarješke Toplice</v>
          </cell>
        </row>
        <row r="5222">
          <cell r="B5222" t="str">
            <v>Gorje</v>
          </cell>
        </row>
        <row r="5223">
          <cell r="B5223" t="str">
            <v>Log-Dragomer</v>
          </cell>
        </row>
        <row r="5224">
          <cell r="B5224" t="str">
            <v>Rečica ob Savinji</v>
          </cell>
        </row>
        <row r="5225">
          <cell r="B5225" t="str">
            <v>Sveti Jurij v Slovenskih Goricah</v>
          </cell>
        </row>
        <row r="5226">
          <cell r="B5226" t="str">
            <v>Šentrupert</v>
          </cell>
        </row>
        <row r="5227">
          <cell r="B5227" t="str">
            <v>Mirna</v>
          </cell>
        </row>
        <row r="5228">
          <cell r="B5228" t="str">
            <v>Ankaran</v>
          </cell>
        </row>
        <row r="5229">
          <cell r="B5229" t="str">
            <v>Banskobystrický kraj</v>
          </cell>
        </row>
        <row r="5230">
          <cell r="B5230" t="str">
            <v>Bratislavský kraj</v>
          </cell>
        </row>
        <row r="5231">
          <cell r="B5231" t="str">
            <v>Košický kraj</v>
          </cell>
        </row>
        <row r="5232">
          <cell r="B5232" t="str">
            <v>Nitriansky kraj</v>
          </cell>
        </row>
        <row r="5233">
          <cell r="B5233" t="str">
            <v>Prešovský kraj</v>
          </cell>
        </row>
        <row r="5234">
          <cell r="B5234" t="str">
            <v>Trnavský kraj</v>
          </cell>
        </row>
        <row r="5235">
          <cell r="B5235" t="str">
            <v>Trenčiansky kraj</v>
          </cell>
        </row>
        <row r="5236">
          <cell r="B5236" t="str">
            <v>Žilinský kraj</v>
          </cell>
        </row>
        <row r="5237">
          <cell r="B5237" t="str">
            <v>Western Area (Freetown)</v>
          </cell>
        </row>
        <row r="5238">
          <cell r="B5238" t="str">
            <v>Eastern</v>
          </cell>
        </row>
        <row r="5239">
          <cell r="B5239" t="str">
            <v>Northern</v>
          </cell>
        </row>
        <row r="5240">
          <cell r="B5240" t="str">
            <v>North Western</v>
          </cell>
        </row>
        <row r="5241">
          <cell r="B5241" t="str">
            <v>Southern</v>
          </cell>
        </row>
        <row r="5242">
          <cell r="B5242" t="str">
            <v>Acquaviva</v>
          </cell>
        </row>
        <row r="5243">
          <cell r="B5243" t="str">
            <v>Chiesanuova</v>
          </cell>
        </row>
        <row r="5244">
          <cell r="B5244" t="str">
            <v>Domagnano</v>
          </cell>
        </row>
        <row r="5245">
          <cell r="B5245" t="str">
            <v>Faetano</v>
          </cell>
        </row>
        <row r="5246">
          <cell r="B5246" t="str">
            <v>Fiorentino</v>
          </cell>
        </row>
        <row r="5247">
          <cell r="B5247" t="str">
            <v>Borgo Maggiore</v>
          </cell>
        </row>
        <row r="5248">
          <cell r="B5248" t="str">
            <v>San Marino</v>
          </cell>
        </row>
        <row r="5249">
          <cell r="B5249" t="str">
            <v>Montegiardino</v>
          </cell>
        </row>
        <row r="5250">
          <cell r="B5250" t="str">
            <v>Serravalle</v>
          </cell>
        </row>
        <row r="5251">
          <cell r="B5251" t="str">
            <v>Diourbel</v>
          </cell>
        </row>
        <row r="5252">
          <cell r="B5252" t="str">
            <v>Dakar</v>
          </cell>
        </row>
        <row r="5253">
          <cell r="B5253" t="str">
            <v>Fatick</v>
          </cell>
        </row>
        <row r="5254">
          <cell r="B5254" t="str">
            <v>Kaffrine</v>
          </cell>
        </row>
        <row r="5255">
          <cell r="B5255" t="str">
            <v>Kolda</v>
          </cell>
        </row>
        <row r="5256">
          <cell r="B5256" t="str">
            <v>Kédougou</v>
          </cell>
        </row>
        <row r="5257">
          <cell r="B5257" t="str">
            <v>Kaolack</v>
          </cell>
        </row>
        <row r="5258">
          <cell r="B5258" t="str">
            <v>Louga</v>
          </cell>
        </row>
        <row r="5259">
          <cell r="B5259" t="str">
            <v>Matam</v>
          </cell>
        </row>
        <row r="5260">
          <cell r="B5260" t="str">
            <v>Sédhiou</v>
          </cell>
        </row>
        <row r="5261">
          <cell r="B5261" t="str">
            <v>Saint-Louis</v>
          </cell>
        </row>
        <row r="5262">
          <cell r="B5262" t="str">
            <v>Tambacounda</v>
          </cell>
        </row>
        <row r="5263">
          <cell r="B5263" t="str">
            <v>Thiès</v>
          </cell>
        </row>
        <row r="5264">
          <cell r="B5264" t="str">
            <v>Ziguinchor</v>
          </cell>
        </row>
        <row r="5265">
          <cell r="B5265" t="str">
            <v>Awdal</v>
          </cell>
        </row>
        <row r="5266">
          <cell r="B5266" t="str">
            <v>Bakool</v>
          </cell>
        </row>
        <row r="5267">
          <cell r="B5267" t="str">
            <v>Banaadir</v>
          </cell>
        </row>
        <row r="5268">
          <cell r="B5268" t="str">
            <v>Bari</v>
          </cell>
        </row>
        <row r="5269">
          <cell r="B5269" t="str">
            <v>Bay</v>
          </cell>
        </row>
        <row r="5270">
          <cell r="B5270" t="str">
            <v>Galguduud</v>
          </cell>
        </row>
        <row r="5271">
          <cell r="B5271" t="str">
            <v>Gedo</v>
          </cell>
        </row>
        <row r="5272">
          <cell r="B5272" t="str">
            <v>Hiiraan</v>
          </cell>
        </row>
        <row r="5273">
          <cell r="B5273" t="str">
            <v>Jubbada Dhexe</v>
          </cell>
        </row>
        <row r="5274">
          <cell r="B5274" t="str">
            <v>Jubbada Hoose</v>
          </cell>
        </row>
        <row r="5275">
          <cell r="B5275" t="str">
            <v>Mudug</v>
          </cell>
        </row>
        <row r="5276">
          <cell r="B5276" t="str">
            <v>Nugaal</v>
          </cell>
        </row>
        <row r="5277">
          <cell r="B5277" t="str">
            <v>Sanaag</v>
          </cell>
        </row>
        <row r="5278">
          <cell r="B5278" t="str">
            <v>Shabeellaha Dhexe</v>
          </cell>
        </row>
        <row r="5279">
          <cell r="B5279" t="str">
            <v>Shabeellaha Hoose</v>
          </cell>
        </row>
        <row r="5280">
          <cell r="B5280" t="str">
            <v>Sool</v>
          </cell>
        </row>
        <row r="5281">
          <cell r="B5281" t="str">
            <v>Togdheer</v>
          </cell>
        </row>
        <row r="5282">
          <cell r="B5282" t="str">
            <v>Woqooyi Galbeed</v>
          </cell>
        </row>
        <row r="5283">
          <cell r="B5283" t="str">
            <v>Brokopondo</v>
          </cell>
        </row>
        <row r="5284">
          <cell r="B5284" t="str">
            <v>Commewijne</v>
          </cell>
        </row>
        <row r="5285">
          <cell r="B5285" t="str">
            <v>Coronie</v>
          </cell>
        </row>
        <row r="5286">
          <cell r="B5286" t="str">
            <v>Marowijne</v>
          </cell>
        </row>
        <row r="5287">
          <cell r="B5287" t="str">
            <v>Nickerie</v>
          </cell>
        </row>
        <row r="5288">
          <cell r="B5288" t="str">
            <v>Paramaribo</v>
          </cell>
        </row>
        <row r="5289">
          <cell r="B5289" t="str">
            <v>Para</v>
          </cell>
        </row>
        <row r="5290">
          <cell r="B5290" t="str">
            <v>Saramacca</v>
          </cell>
        </row>
        <row r="5291">
          <cell r="B5291" t="str">
            <v>Sipaliwini</v>
          </cell>
        </row>
        <row r="5292">
          <cell r="B5292" t="str">
            <v>Wanica</v>
          </cell>
        </row>
        <row r="5293">
          <cell r="B5293" t="str">
            <v>Northern Bahr el Ghazal</v>
          </cell>
        </row>
        <row r="5294">
          <cell r="B5294" t="str">
            <v>Western Bahr el  Ghazal</v>
          </cell>
        </row>
        <row r="5295">
          <cell r="B5295" t="str">
            <v>Central Equatoria</v>
          </cell>
        </row>
        <row r="5296">
          <cell r="B5296" t="str">
            <v>Eastern Equatoria</v>
          </cell>
        </row>
        <row r="5297">
          <cell r="B5297" t="str">
            <v>Western Equatoria</v>
          </cell>
        </row>
        <row r="5298">
          <cell r="B5298" t="str">
            <v>Jonglei</v>
          </cell>
        </row>
        <row r="5299">
          <cell r="B5299" t="str">
            <v>Lakes</v>
          </cell>
        </row>
        <row r="5300">
          <cell r="B5300" t="str">
            <v>Upper Nile</v>
          </cell>
        </row>
        <row r="5301">
          <cell r="B5301" t="str">
            <v>Unity</v>
          </cell>
        </row>
        <row r="5302">
          <cell r="B5302" t="str">
            <v>Warrap</v>
          </cell>
        </row>
        <row r="5303">
          <cell r="B5303" t="str">
            <v>Príncipe</v>
          </cell>
        </row>
        <row r="5304">
          <cell r="B5304" t="str">
            <v>São Tomé</v>
          </cell>
        </row>
        <row r="5305">
          <cell r="B5305" t="str">
            <v>Ahuachapán</v>
          </cell>
        </row>
        <row r="5306">
          <cell r="B5306" t="str">
            <v>Cabañas</v>
          </cell>
        </row>
        <row r="5307">
          <cell r="B5307" t="str">
            <v>Chalatenango</v>
          </cell>
        </row>
        <row r="5308">
          <cell r="B5308" t="str">
            <v>Cuscatlán</v>
          </cell>
        </row>
        <row r="5309">
          <cell r="B5309" t="str">
            <v>La Libertad</v>
          </cell>
        </row>
        <row r="5310">
          <cell r="B5310" t="str">
            <v>Morazán</v>
          </cell>
        </row>
        <row r="5311">
          <cell r="B5311" t="str">
            <v>La Paz</v>
          </cell>
        </row>
        <row r="5312">
          <cell r="B5312" t="str">
            <v>Santa Ana</v>
          </cell>
        </row>
        <row r="5313">
          <cell r="B5313" t="str">
            <v>San Miguel</v>
          </cell>
        </row>
        <row r="5314">
          <cell r="B5314" t="str">
            <v>Sonsonate</v>
          </cell>
        </row>
        <row r="5315">
          <cell r="B5315" t="str">
            <v>San Salvador</v>
          </cell>
        </row>
        <row r="5316">
          <cell r="B5316" t="str">
            <v>San Vicente</v>
          </cell>
        </row>
        <row r="5317">
          <cell r="B5317" t="str">
            <v>La Unión</v>
          </cell>
        </row>
        <row r="5318">
          <cell r="B5318" t="str">
            <v>Usulután</v>
          </cell>
        </row>
        <row r="5319">
          <cell r="B5319" t="str">
            <v>Dimashq</v>
          </cell>
        </row>
        <row r="5320">
          <cell r="B5320" t="str">
            <v>Dar'ā</v>
          </cell>
        </row>
        <row r="5321">
          <cell r="B5321" t="str">
            <v>Dayr az Zawr</v>
          </cell>
        </row>
        <row r="5322">
          <cell r="B5322" t="str">
            <v>Al Ḩasakah</v>
          </cell>
        </row>
        <row r="5323">
          <cell r="B5323" t="str">
            <v>Ḩimş</v>
          </cell>
        </row>
        <row r="5324">
          <cell r="B5324" t="str">
            <v>Ḩalab</v>
          </cell>
        </row>
        <row r="5325">
          <cell r="B5325" t="str">
            <v>Ḩamāh</v>
          </cell>
        </row>
        <row r="5326">
          <cell r="B5326" t="str">
            <v>Idlib</v>
          </cell>
        </row>
        <row r="5327">
          <cell r="B5327" t="str">
            <v>Al Lādhiqīyah</v>
          </cell>
        </row>
        <row r="5328">
          <cell r="B5328" t="str">
            <v>Al Qunayţirah</v>
          </cell>
        </row>
        <row r="5329">
          <cell r="B5329" t="str">
            <v>Ar Raqqah</v>
          </cell>
        </row>
        <row r="5330">
          <cell r="B5330" t="str">
            <v>Rīf Dimashq</v>
          </cell>
        </row>
        <row r="5331">
          <cell r="B5331" t="str">
            <v>As Suwaydā'</v>
          </cell>
        </row>
        <row r="5332">
          <cell r="B5332" t="str">
            <v>Ţarţūs</v>
          </cell>
        </row>
        <row r="5333">
          <cell r="B5333" t="str">
            <v>Hhohho</v>
          </cell>
        </row>
        <row r="5334">
          <cell r="B5334" t="str">
            <v>Hhohho</v>
          </cell>
        </row>
        <row r="5335">
          <cell r="B5335" t="str">
            <v>Lubombo</v>
          </cell>
        </row>
        <row r="5336">
          <cell r="B5336" t="str">
            <v>Lubombo</v>
          </cell>
        </row>
        <row r="5337">
          <cell r="B5337" t="str">
            <v>Manzini</v>
          </cell>
        </row>
        <row r="5338">
          <cell r="B5338" t="str">
            <v>Manzini</v>
          </cell>
        </row>
        <row r="5339">
          <cell r="B5339" t="str">
            <v>Shiselweni</v>
          </cell>
        </row>
        <row r="5340">
          <cell r="B5340" t="str">
            <v>Shiselweni</v>
          </cell>
        </row>
        <row r="5341">
          <cell r="B5341" t="str">
            <v>Al Baţḩah</v>
          </cell>
        </row>
        <row r="5342">
          <cell r="B5342" t="str">
            <v>Batha</v>
          </cell>
        </row>
        <row r="5343">
          <cell r="B5343" t="str">
            <v>Baḩr al Ghazāl</v>
          </cell>
        </row>
        <row r="5344">
          <cell r="B5344" t="str">
            <v>Bahr el Ghazal</v>
          </cell>
        </row>
        <row r="5345">
          <cell r="B5345" t="str">
            <v>Būrkū</v>
          </cell>
        </row>
        <row r="5346">
          <cell r="B5346" t="str">
            <v>Borkou</v>
          </cell>
        </row>
        <row r="5347">
          <cell r="B5347" t="str">
            <v>Shārī Bāqirmī</v>
          </cell>
        </row>
        <row r="5348">
          <cell r="B5348" t="str">
            <v>Chari-Baguirmi</v>
          </cell>
        </row>
        <row r="5349">
          <cell r="B5349" t="str">
            <v>Ennedi-Est</v>
          </cell>
        </row>
        <row r="5350">
          <cell r="B5350" t="str">
            <v>Ennedi-Ouest</v>
          </cell>
        </row>
        <row r="5351">
          <cell r="B5351" t="str">
            <v>Qīrā</v>
          </cell>
        </row>
        <row r="5352">
          <cell r="B5352" t="str">
            <v>Guéra</v>
          </cell>
        </row>
        <row r="5353">
          <cell r="B5353" t="str">
            <v>Ḩajjar Lamīs</v>
          </cell>
        </row>
        <row r="5354">
          <cell r="B5354" t="str">
            <v>Hadjer Lamis</v>
          </cell>
        </row>
        <row r="5355">
          <cell r="B5355" t="str">
            <v>Kānim</v>
          </cell>
        </row>
        <row r="5356">
          <cell r="B5356" t="str">
            <v>Kanem</v>
          </cell>
        </row>
        <row r="5357">
          <cell r="B5357" t="str">
            <v>Al Buḩayrah</v>
          </cell>
        </row>
        <row r="5358">
          <cell r="B5358" t="str">
            <v>Lac</v>
          </cell>
        </row>
        <row r="5359">
          <cell r="B5359" t="str">
            <v>Lūqūn al Gharbī</v>
          </cell>
        </row>
        <row r="5360">
          <cell r="B5360" t="str">
            <v>Logone-Occidental</v>
          </cell>
        </row>
        <row r="5361">
          <cell r="B5361" t="str">
            <v>Lūqūn ash Sharqī</v>
          </cell>
        </row>
        <row r="5362">
          <cell r="B5362" t="str">
            <v>Logone-Oriental</v>
          </cell>
        </row>
        <row r="5363">
          <cell r="B5363" t="str">
            <v>Māndūl</v>
          </cell>
        </row>
        <row r="5364">
          <cell r="B5364" t="str">
            <v>Mandoul</v>
          </cell>
        </row>
        <row r="5365">
          <cell r="B5365" t="str">
            <v>Shārī al Awsaţ</v>
          </cell>
        </row>
        <row r="5366">
          <cell r="B5366" t="str">
            <v>Moyen-Chari</v>
          </cell>
        </row>
        <row r="5367">
          <cell r="B5367" t="str">
            <v>Māyū Kībbī ash Sharqī</v>
          </cell>
        </row>
        <row r="5368">
          <cell r="B5368" t="str">
            <v>Mayo-Kebbi-Est</v>
          </cell>
        </row>
        <row r="5369">
          <cell r="B5369" t="str">
            <v>Māyū Kībbī al Gharbī</v>
          </cell>
        </row>
        <row r="5370">
          <cell r="B5370" t="str">
            <v>Mayo-Kebbi-Ouest</v>
          </cell>
        </row>
        <row r="5371">
          <cell r="B5371" t="str">
            <v>Madīnat Injamīnā</v>
          </cell>
        </row>
        <row r="5372">
          <cell r="B5372" t="str">
            <v>Ville de Ndjamena</v>
          </cell>
        </row>
        <row r="5373">
          <cell r="B5373" t="str">
            <v>Waddāy</v>
          </cell>
        </row>
        <row r="5374">
          <cell r="B5374" t="str">
            <v>Ouaddaï</v>
          </cell>
        </row>
        <row r="5375">
          <cell r="B5375" t="str">
            <v>Salāmāt</v>
          </cell>
        </row>
        <row r="5376">
          <cell r="B5376" t="str">
            <v>Salamat</v>
          </cell>
        </row>
        <row r="5377">
          <cell r="B5377" t="str">
            <v>Sīlā</v>
          </cell>
        </row>
        <row r="5378">
          <cell r="B5378" t="str">
            <v>Sila</v>
          </cell>
        </row>
        <row r="5379">
          <cell r="B5379" t="str">
            <v>Tānjilī</v>
          </cell>
        </row>
        <row r="5380">
          <cell r="B5380" t="str">
            <v>Tandjilé</v>
          </cell>
        </row>
        <row r="5381">
          <cell r="B5381" t="str">
            <v>Tibastī</v>
          </cell>
        </row>
        <row r="5382">
          <cell r="B5382" t="str">
            <v>Tibesti</v>
          </cell>
        </row>
        <row r="5383">
          <cell r="B5383" t="str">
            <v>Wādī Fīrā</v>
          </cell>
        </row>
        <row r="5384">
          <cell r="B5384" t="str">
            <v>Wadi Fira</v>
          </cell>
        </row>
        <row r="5385">
          <cell r="B5385" t="str">
            <v>Centrale</v>
          </cell>
        </row>
        <row r="5386">
          <cell r="B5386" t="str">
            <v>Kara</v>
          </cell>
        </row>
        <row r="5387">
          <cell r="B5387" t="str">
            <v>Maritime (Région)</v>
          </cell>
        </row>
        <row r="5388">
          <cell r="B5388" t="str">
            <v>Plateaux</v>
          </cell>
        </row>
        <row r="5389">
          <cell r="B5389" t="str">
            <v>Savanes</v>
          </cell>
        </row>
        <row r="5390">
          <cell r="B5390" t="str">
            <v>Krung Thep Maha Nakhon</v>
          </cell>
        </row>
        <row r="5391">
          <cell r="B5391" t="str">
            <v>Samut Prakan</v>
          </cell>
        </row>
        <row r="5392">
          <cell r="B5392" t="str">
            <v>Nonthaburi</v>
          </cell>
        </row>
        <row r="5393">
          <cell r="B5393" t="str">
            <v>Pathum Thani</v>
          </cell>
        </row>
        <row r="5394">
          <cell r="B5394" t="str">
            <v>Phra Nakhon Si Ayutthaya</v>
          </cell>
        </row>
        <row r="5395">
          <cell r="B5395" t="str">
            <v>Ang Thong</v>
          </cell>
        </row>
        <row r="5396">
          <cell r="B5396" t="str">
            <v>Lop Buri</v>
          </cell>
        </row>
        <row r="5397">
          <cell r="B5397" t="str">
            <v>Sing Buri</v>
          </cell>
        </row>
        <row r="5398">
          <cell r="B5398" t="str">
            <v>Chai Nat</v>
          </cell>
        </row>
        <row r="5399">
          <cell r="B5399" t="str">
            <v>Saraburi</v>
          </cell>
        </row>
        <row r="5400">
          <cell r="B5400" t="str">
            <v>Chon Buri</v>
          </cell>
        </row>
        <row r="5401">
          <cell r="B5401" t="str">
            <v>Rayong</v>
          </cell>
        </row>
        <row r="5402">
          <cell r="B5402" t="str">
            <v>Chanthaburi</v>
          </cell>
        </row>
        <row r="5403">
          <cell r="B5403" t="str">
            <v>Trat</v>
          </cell>
        </row>
        <row r="5404">
          <cell r="B5404" t="str">
            <v>Chachoengsao</v>
          </cell>
        </row>
        <row r="5405">
          <cell r="B5405" t="str">
            <v>Prachin Buri</v>
          </cell>
        </row>
        <row r="5406">
          <cell r="B5406" t="str">
            <v>Nakhon Nayok</v>
          </cell>
        </row>
        <row r="5407">
          <cell r="B5407" t="str">
            <v>Sa Kaeo</v>
          </cell>
        </row>
        <row r="5408">
          <cell r="B5408" t="str">
            <v>Nakhon Ratchasima</v>
          </cell>
        </row>
        <row r="5409">
          <cell r="B5409" t="str">
            <v>Buri Ram</v>
          </cell>
        </row>
        <row r="5410">
          <cell r="B5410" t="str">
            <v>Surin</v>
          </cell>
        </row>
        <row r="5411">
          <cell r="B5411" t="str">
            <v>Si Sa Ket</v>
          </cell>
        </row>
        <row r="5412">
          <cell r="B5412" t="str">
            <v>Ubon Ratchathani</v>
          </cell>
        </row>
        <row r="5413">
          <cell r="B5413" t="str">
            <v>Yasothon</v>
          </cell>
        </row>
        <row r="5414">
          <cell r="B5414" t="str">
            <v>Chaiyaphum</v>
          </cell>
        </row>
        <row r="5415">
          <cell r="B5415" t="str">
            <v>Amnat Charoen</v>
          </cell>
        </row>
        <row r="5416">
          <cell r="B5416" t="str">
            <v>Bueng Kan</v>
          </cell>
        </row>
        <row r="5417">
          <cell r="B5417" t="str">
            <v>Nong Bua Lam Phu</v>
          </cell>
        </row>
        <row r="5418">
          <cell r="B5418" t="str">
            <v>Khon Kaen</v>
          </cell>
        </row>
        <row r="5419">
          <cell r="B5419" t="str">
            <v>Udon Thani</v>
          </cell>
        </row>
        <row r="5420">
          <cell r="B5420" t="str">
            <v>Loei</v>
          </cell>
        </row>
        <row r="5421">
          <cell r="B5421" t="str">
            <v>Nong Khai</v>
          </cell>
        </row>
        <row r="5422">
          <cell r="B5422" t="str">
            <v>Maha Sarakham</v>
          </cell>
        </row>
        <row r="5423">
          <cell r="B5423" t="str">
            <v>Roi Et</v>
          </cell>
        </row>
        <row r="5424">
          <cell r="B5424" t="str">
            <v>Kalasin</v>
          </cell>
        </row>
        <row r="5425">
          <cell r="B5425" t="str">
            <v>Sakon Nakhon</v>
          </cell>
        </row>
        <row r="5426">
          <cell r="B5426" t="str">
            <v>Nakhon Phanom</v>
          </cell>
        </row>
        <row r="5427">
          <cell r="B5427" t="str">
            <v>Mukdahan</v>
          </cell>
        </row>
        <row r="5428">
          <cell r="B5428" t="str">
            <v>Chiang Mai</v>
          </cell>
        </row>
        <row r="5429">
          <cell r="B5429" t="str">
            <v>Lamphun</v>
          </cell>
        </row>
        <row r="5430">
          <cell r="B5430" t="str">
            <v>Lampang</v>
          </cell>
        </row>
        <row r="5431">
          <cell r="B5431" t="str">
            <v>Uttaradit</v>
          </cell>
        </row>
        <row r="5432">
          <cell r="B5432" t="str">
            <v>Phrae</v>
          </cell>
        </row>
        <row r="5433">
          <cell r="B5433" t="str">
            <v>Nan</v>
          </cell>
        </row>
        <row r="5434">
          <cell r="B5434" t="str">
            <v>Phayao</v>
          </cell>
        </row>
        <row r="5435">
          <cell r="B5435" t="str">
            <v>Chiang Rai</v>
          </cell>
        </row>
        <row r="5436">
          <cell r="B5436" t="str">
            <v>Mae Hong Son</v>
          </cell>
        </row>
        <row r="5437">
          <cell r="B5437" t="str">
            <v>Nakhon Sawan</v>
          </cell>
        </row>
        <row r="5438">
          <cell r="B5438" t="str">
            <v>Uthai Thani</v>
          </cell>
        </row>
        <row r="5439">
          <cell r="B5439" t="str">
            <v>Kamphaeng Phet</v>
          </cell>
        </row>
        <row r="5440">
          <cell r="B5440" t="str">
            <v>Tak</v>
          </cell>
        </row>
        <row r="5441">
          <cell r="B5441" t="str">
            <v>Sukhothai</v>
          </cell>
        </row>
        <row r="5442">
          <cell r="B5442" t="str">
            <v>Phitsanulok</v>
          </cell>
        </row>
        <row r="5443">
          <cell r="B5443" t="str">
            <v>Phichit</v>
          </cell>
        </row>
        <row r="5444">
          <cell r="B5444" t="str">
            <v>Phetchabun</v>
          </cell>
        </row>
        <row r="5445">
          <cell r="B5445" t="str">
            <v>Ratchaburi</v>
          </cell>
        </row>
        <row r="5446">
          <cell r="B5446" t="str">
            <v>Kanchanaburi</v>
          </cell>
        </row>
        <row r="5447">
          <cell r="B5447" t="str">
            <v>Suphan Buri</v>
          </cell>
        </row>
        <row r="5448">
          <cell r="B5448" t="str">
            <v>Nakhon Pathom</v>
          </cell>
        </row>
        <row r="5449">
          <cell r="B5449" t="str">
            <v>Samut Sakhon</v>
          </cell>
        </row>
        <row r="5450">
          <cell r="B5450" t="str">
            <v>Samut Songkhram</v>
          </cell>
        </row>
        <row r="5451">
          <cell r="B5451" t="str">
            <v>Phetchaburi</v>
          </cell>
        </row>
        <row r="5452">
          <cell r="B5452" t="str">
            <v>Prachuap Khiri Khan</v>
          </cell>
        </row>
        <row r="5453">
          <cell r="B5453" t="str">
            <v>Nakhon Si Thammarat</v>
          </cell>
        </row>
        <row r="5454">
          <cell r="B5454" t="str">
            <v>Krabi</v>
          </cell>
        </row>
        <row r="5455">
          <cell r="B5455" t="str">
            <v>Phangnga</v>
          </cell>
        </row>
        <row r="5456">
          <cell r="B5456" t="str">
            <v>Phuket</v>
          </cell>
        </row>
        <row r="5457">
          <cell r="B5457" t="str">
            <v>Surat Thani</v>
          </cell>
        </row>
        <row r="5458">
          <cell r="B5458" t="str">
            <v>Ranong</v>
          </cell>
        </row>
        <row r="5459">
          <cell r="B5459" t="str">
            <v>Chumphon</v>
          </cell>
        </row>
        <row r="5460">
          <cell r="B5460" t="str">
            <v>Songkhla</v>
          </cell>
        </row>
        <row r="5461">
          <cell r="B5461" t="str">
            <v>Satun</v>
          </cell>
        </row>
        <row r="5462">
          <cell r="B5462" t="str">
            <v>Trang</v>
          </cell>
        </row>
        <row r="5463">
          <cell r="B5463" t="str">
            <v>Phatthalung</v>
          </cell>
        </row>
        <row r="5464">
          <cell r="B5464" t="str">
            <v>Pattani</v>
          </cell>
        </row>
        <row r="5465">
          <cell r="B5465" t="str">
            <v>Yala</v>
          </cell>
        </row>
        <row r="5466">
          <cell r="B5466" t="str">
            <v>Narathiwat</v>
          </cell>
        </row>
        <row r="5467">
          <cell r="B5467" t="str">
            <v>Phatthaya</v>
          </cell>
        </row>
        <row r="5468">
          <cell r="B5468" t="str">
            <v>Khatlon</v>
          </cell>
        </row>
        <row r="5469">
          <cell r="B5469" t="str">
            <v>Sughd</v>
          </cell>
        </row>
        <row r="5470">
          <cell r="B5470" t="str">
            <v>Kŭhistoni Badakhshon</v>
          </cell>
        </row>
        <row r="5471">
          <cell r="B5471" t="str">
            <v>Dushanbe</v>
          </cell>
        </row>
        <row r="5472">
          <cell r="B5472" t="str">
            <v>nohiyahoi tobei jumhurí</v>
          </cell>
        </row>
        <row r="5473">
          <cell r="B5473" t="str">
            <v>Aileu</v>
          </cell>
        </row>
        <row r="5474">
          <cell r="B5474" t="str">
            <v>Aileu</v>
          </cell>
        </row>
        <row r="5475">
          <cell r="B5475" t="str">
            <v>Ainaro</v>
          </cell>
        </row>
        <row r="5476">
          <cell r="B5476" t="str">
            <v>Ainaru</v>
          </cell>
        </row>
        <row r="5477">
          <cell r="B5477" t="str">
            <v>Baucau</v>
          </cell>
        </row>
        <row r="5478">
          <cell r="B5478" t="str">
            <v>Baukau</v>
          </cell>
        </row>
        <row r="5479">
          <cell r="B5479" t="str">
            <v>Bobonaro</v>
          </cell>
        </row>
        <row r="5480">
          <cell r="B5480" t="str">
            <v>Bobonaru</v>
          </cell>
        </row>
        <row r="5481">
          <cell r="B5481" t="str">
            <v>Cova Lima</v>
          </cell>
        </row>
        <row r="5482">
          <cell r="B5482" t="str">
            <v>Kovalima</v>
          </cell>
        </row>
        <row r="5483">
          <cell r="B5483" t="str">
            <v>Díli</v>
          </cell>
        </row>
        <row r="5484">
          <cell r="B5484" t="str">
            <v>Díli</v>
          </cell>
        </row>
        <row r="5485">
          <cell r="B5485" t="str">
            <v>Ermera</v>
          </cell>
        </row>
        <row r="5486">
          <cell r="B5486" t="str">
            <v>Ermera</v>
          </cell>
        </row>
        <row r="5487">
          <cell r="B5487" t="str">
            <v>Lautém</v>
          </cell>
        </row>
        <row r="5488">
          <cell r="B5488" t="str">
            <v>Lautein</v>
          </cell>
        </row>
        <row r="5489">
          <cell r="B5489" t="str">
            <v>Liquiça</v>
          </cell>
        </row>
        <row r="5490">
          <cell r="B5490" t="str">
            <v>Likisá</v>
          </cell>
        </row>
        <row r="5491">
          <cell r="B5491" t="str">
            <v>Manufahi</v>
          </cell>
        </row>
        <row r="5492">
          <cell r="B5492" t="str">
            <v>Manufahi</v>
          </cell>
        </row>
        <row r="5493">
          <cell r="B5493" t="str">
            <v>Manatuto</v>
          </cell>
        </row>
        <row r="5494">
          <cell r="B5494" t="str">
            <v>Manatutu</v>
          </cell>
        </row>
        <row r="5495">
          <cell r="B5495" t="str">
            <v>Viqueque</v>
          </cell>
        </row>
        <row r="5496">
          <cell r="B5496" t="str">
            <v>Vikeke</v>
          </cell>
        </row>
        <row r="5497">
          <cell r="B5497" t="str">
            <v>Oé-Cusse Ambeno</v>
          </cell>
        </row>
        <row r="5498">
          <cell r="B5498" t="str">
            <v>Oekusi-Ambenu</v>
          </cell>
        </row>
        <row r="5499">
          <cell r="B5499" t="str">
            <v>Aşgabat</v>
          </cell>
        </row>
        <row r="5500">
          <cell r="B5500" t="str">
            <v>Ahal</v>
          </cell>
        </row>
        <row r="5501">
          <cell r="B5501" t="str">
            <v>Balkan</v>
          </cell>
        </row>
        <row r="5502">
          <cell r="B5502" t="str">
            <v>Daşoguz</v>
          </cell>
        </row>
        <row r="5503">
          <cell r="B5503" t="str">
            <v>Lebap</v>
          </cell>
        </row>
        <row r="5504">
          <cell r="B5504" t="str">
            <v>Mary</v>
          </cell>
        </row>
        <row r="5505">
          <cell r="B5505" t="str">
            <v>Tunis</v>
          </cell>
        </row>
        <row r="5506">
          <cell r="B5506" t="str">
            <v>L'Ariana</v>
          </cell>
        </row>
        <row r="5507">
          <cell r="B5507" t="str">
            <v>Ben Arous</v>
          </cell>
        </row>
        <row r="5508">
          <cell r="B5508" t="str">
            <v>La Manouba</v>
          </cell>
        </row>
        <row r="5509">
          <cell r="B5509" t="str">
            <v>Nabeul</v>
          </cell>
        </row>
        <row r="5510">
          <cell r="B5510" t="str">
            <v>Zaghouan</v>
          </cell>
        </row>
        <row r="5511">
          <cell r="B5511" t="str">
            <v>Bizerte</v>
          </cell>
        </row>
        <row r="5512">
          <cell r="B5512" t="str">
            <v>Béja</v>
          </cell>
        </row>
        <row r="5513">
          <cell r="B5513" t="str">
            <v>Jendouba</v>
          </cell>
        </row>
        <row r="5514">
          <cell r="B5514" t="str">
            <v>Le Kef</v>
          </cell>
        </row>
        <row r="5515">
          <cell r="B5515" t="str">
            <v>Siliana</v>
          </cell>
        </row>
        <row r="5516">
          <cell r="B5516" t="str">
            <v>Kairouan</v>
          </cell>
        </row>
        <row r="5517">
          <cell r="B5517" t="str">
            <v>Kasserine</v>
          </cell>
        </row>
        <row r="5518">
          <cell r="B5518" t="str">
            <v>Sidi Bouzid</v>
          </cell>
        </row>
        <row r="5519">
          <cell r="B5519" t="str">
            <v>Sousse</v>
          </cell>
        </row>
        <row r="5520">
          <cell r="B5520" t="str">
            <v>Monastir</v>
          </cell>
        </row>
        <row r="5521">
          <cell r="B5521" t="str">
            <v>Mahdia</v>
          </cell>
        </row>
        <row r="5522">
          <cell r="B5522" t="str">
            <v>Sfax</v>
          </cell>
        </row>
        <row r="5523">
          <cell r="B5523" t="str">
            <v>Gafsa</v>
          </cell>
        </row>
        <row r="5524">
          <cell r="B5524" t="str">
            <v>Tozeur</v>
          </cell>
        </row>
        <row r="5525">
          <cell r="B5525" t="str">
            <v>Kébili</v>
          </cell>
        </row>
        <row r="5526">
          <cell r="B5526" t="str">
            <v>Gabès</v>
          </cell>
        </row>
        <row r="5527">
          <cell r="B5527" t="str">
            <v>Médenine</v>
          </cell>
        </row>
        <row r="5528">
          <cell r="B5528" t="str">
            <v>Tataouine</v>
          </cell>
        </row>
        <row r="5529">
          <cell r="B5529" t="str">
            <v>'Eua</v>
          </cell>
        </row>
        <row r="5530">
          <cell r="B5530" t="str">
            <v>'Eua</v>
          </cell>
        </row>
        <row r="5531">
          <cell r="B5531" t="str">
            <v>Ha'apai</v>
          </cell>
        </row>
        <row r="5532">
          <cell r="B5532" t="str">
            <v>Ha'apai</v>
          </cell>
        </row>
        <row r="5533">
          <cell r="B5533" t="str">
            <v>Niuas</v>
          </cell>
        </row>
        <row r="5534">
          <cell r="B5534" t="str">
            <v>Niuas</v>
          </cell>
        </row>
        <row r="5535">
          <cell r="B5535" t="str">
            <v>Tongatapu</v>
          </cell>
        </row>
        <row r="5536">
          <cell r="B5536" t="str">
            <v>Tongatapu</v>
          </cell>
        </row>
        <row r="5537">
          <cell r="B5537" t="str">
            <v>Vava'u</v>
          </cell>
        </row>
        <row r="5538">
          <cell r="B5538" t="str">
            <v>Vava'u</v>
          </cell>
        </row>
        <row r="5539">
          <cell r="B5539" t="str">
            <v>Adana</v>
          </cell>
        </row>
        <row r="5540">
          <cell r="B5540" t="str">
            <v>Adıyaman</v>
          </cell>
        </row>
        <row r="5541">
          <cell r="B5541" t="str">
            <v>Afyonkarahisar</v>
          </cell>
        </row>
        <row r="5542">
          <cell r="B5542" t="str">
            <v>Ağrı</v>
          </cell>
        </row>
        <row r="5543">
          <cell r="B5543" t="str">
            <v>Amasya</v>
          </cell>
        </row>
        <row r="5544">
          <cell r="B5544" t="str">
            <v>Ankara</v>
          </cell>
        </row>
        <row r="5545">
          <cell r="B5545" t="str">
            <v>Antalya</v>
          </cell>
        </row>
        <row r="5546">
          <cell r="B5546" t="str">
            <v>Artvin</v>
          </cell>
        </row>
        <row r="5547">
          <cell r="B5547" t="str">
            <v>Aydın</v>
          </cell>
        </row>
        <row r="5548">
          <cell r="B5548" t="str">
            <v>Balıkesir</v>
          </cell>
        </row>
        <row r="5549">
          <cell r="B5549" t="str">
            <v>Bilecik</v>
          </cell>
        </row>
        <row r="5550">
          <cell r="B5550" t="str">
            <v>Bingöl</v>
          </cell>
        </row>
        <row r="5551">
          <cell r="B5551" t="str">
            <v>Bitlis</v>
          </cell>
        </row>
        <row r="5552">
          <cell r="B5552" t="str">
            <v>Bolu</v>
          </cell>
        </row>
        <row r="5553">
          <cell r="B5553" t="str">
            <v>Burdur</v>
          </cell>
        </row>
        <row r="5554">
          <cell r="B5554" t="str">
            <v>Bursa</v>
          </cell>
        </row>
        <row r="5555">
          <cell r="B5555" t="str">
            <v>Çanakkale</v>
          </cell>
        </row>
        <row r="5556">
          <cell r="B5556" t="str">
            <v>Çankırı</v>
          </cell>
        </row>
        <row r="5557">
          <cell r="B5557" t="str">
            <v>Çorum</v>
          </cell>
        </row>
        <row r="5558">
          <cell r="B5558" t="str">
            <v>Denizli</v>
          </cell>
        </row>
        <row r="5559">
          <cell r="B5559" t="str">
            <v>Diyarbakır</v>
          </cell>
        </row>
        <row r="5560">
          <cell r="B5560" t="str">
            <v>Edirne</v>
          </cell>
        </row>
        <row r="5561">
          <cell r="B5561" t="str">
            <v>Elazığ</v>
          </cell>
        </row>
        <row r="5562">
          <cell r="B5562" t="str">
            <v>Erzincan</v>
          </cell>
        </row>
        <row r="5563">
          <cell r="B5563" t="str">
            <v>Erzurum</v>
          </cell>
        </row>
        <row r="5564">
          <cell r="B5564" t="str">
            <v>Eskişehir</v>
          </cell>
        </row>
        <row r="5565">
          <cell r="B5565" t="str">
            <v>Gaziantep</v>
          </cell>
        </row>
        <row r="5566">
          <cell r="B5566" t="str">
            <v>Giresun</v>
          </cell>
        </row>
        <row r="5567">
          <cell r="B5567" t="str">
            <v>Gümüşhane</v>
          </cell>
        </row>
        <row r="5568">
          <cell r="B5568" t="str">
            <v>Hakkâri</v>
          </cell>
        </row>
        <row r="5569">
          <cell r="B5569" t="str">
            <v>Hatay</v>
          </cell>
        </row>
        <row r="5570">
          <cell r="B5570" t="str">
            <v>Isparta</v>
          </cell>
        </row>
        <row r="5571">
          <cell r="B5571" t="str">
            <v>Mersin</v>
          </cell>
        </row>
        <row r="5572">
          <cell r="B5572" t="str">
            <v>İstanbul</v>
          </cell>
        </row>
        <row r="5573">
          <cell r="B5573" t="str">
            <v>İzmir</v>
          </cell>
        </row>
        <row r="5574">
          <cell r="B5574" t="str">
            <v>Kars</v>
          </cell>
        </row>
        <row r="5575">
          <cell r="B5575" t="str">
            <v>Kastamonu</v>
          </cell>
        </row>
        <row r="5576">
          <cell r="B5576" t="str">
            <v>Kayseri</v>
          </cell>
        </row>
        <row r="5577">
          <cell r="B5577" t="str">
            <v>Kırklareli</v>
          </cell>
        </row>
        <row r="5578">
          <cell r="B5578" t="str">
            <v>Kırşehir</v>
          </cell>
        </row>
        <row r="5579">
          <cell r="B5579" t="str">
            <v>Kocaeli</v>
          </cell>
        </row>
        <row r="5580">
          <cell r="B5580" t="str">
            <v>Konya</v>
          </cell>
        </row>
        <row r="5581">
          <cell r="B5581" t="str">
            <v>Kütahya</v>
          </cell>
        </row>
        <row r="5582">
          <cell r="B5582" t="str">
            <v>Malatya</v>
          </cell>
        </row>
        <row r="5583">
          <cell r="B5583" t="str">
            <v>Manisa</v>
          </cell>
        </row>
        <row r="5584">
          <cell r="B5584" t="str">
            <v>Kahramanmaraş</v>
          </cell>
        </row>
        <row r="5585">
          <cell r="B5585" t="str">
            <v>Mardin</v>
          </cell>
        </row>
        <row r="5586">
          <cell r="B5586" t="str">
            <v>Muğla</v>
          </cell>
        </row>
        <row r="5587">
          <cell r="B5587" t="str">
            <v>Muş</v>
          </cell>
        </row>
        <row r="5588">
          <cell r="B5588" t="str">
            <v>Nevşehir</v>
          </cell>
        </row>
        <row r="5589">
          <cell r="B5589" t="str">
            <v>Niğde</v>
          </cell>
        </row>
        <row r="5590">
          <cell r="B5590" t="str">
            <v>Ordu</v>
          </cell>
        </row>
        <row r="5591">
          <cell r="B5591" t="str">
            <v>Rize</v>
          </cell>
        </row>
        <row r="5592">
          <cell r="B5592" t="str">
            <v>Sakarya</v>
          </cell>
        </row>
        <row r="5593">
          <cell r="B5593" t="str">
            <v>Samsun</v>
          </cell>
        </row>
        <row r="5594">
          <cell r="B5594" t="str">
            <v>Siirt</v>
          </cell>
        </row>
        <row r="5595">
          <cell r="B5595" t="str">
            <v>Sinop</v>
          </cell>
        </row>
        <row r="5596">
          <cell r="B5596" t="str">
            <v>Sivas</v>
          </cell>
        </row>
        <row r="5597">
          <cell r="B5597" t="str">
            <v>Tekirdağ</v>
          </cell>
        </row>
        <row r="5598">
          <cell r="B5598" t="str">
            <v>Tokat</v>
          </cell>
        </row>
        <row r="5599">
          <cell r="B5599" t="str">
            <v>Trabzon</v>
          </cell>
        </row>
        <row r="5600">
          <cell r="B5600" t="str">
            <v>Tunceli</v>
          </cell>
        </row>
        <row r="5601">
          <cell r="B5601" t="str">
            <v>Şanlıurfa</v>
          </cell>
        </row>
        <row r="5602">
          <cell r="B5602" t="str">
            <v>Uşak</v>
          </cell>
        </row>
        <row r="5603">
          <cell r="B5603" t="str">
            <v>Van</v>
          </cell>
        </row>
        <row r="5604">
          <cell r="B5604" t="str">
            <v>Yozgat</v>
          </cell>
        </row>
        <row r="5605">
          <cell r="B5605" t="str">
            <v>Zonguldak</v>
          </cell>
        </row>
        <row r="5606">
          <cell r="B5606" t="str">
            <v>Aksaray</v>
          </cell>
        </row>
        <row r="5607">
          <cell r="B5607" t="str">
            <v>Bayburt</v>
          </cell>
        </row>
        <row r="5608">
          <cell r="B5608" t="str">
            <v>Karaman</v>
          </cell>
        </row>
        <row r="5609">
          <cell r="B5609" t="str">
            <v>Kırıkkale</v>
          </cell>
        </row>
        <row r="5610">
          <cell r="B5610" t="str">
            <v>Batman</v>
          </cell>
        </row>
        <row r="5611">
          <cell r="B5611" t="str">
            <v>Şırnak</v>
          </cell>
        </row>
        <row r="5612">
          <cell r="B5612" t="str">
            <v>Bartın</v>
          </cell>
        </row>
        <row r="5613">
          <cell r="B5613" t="str">
            <v>Ardahan</v>
          </cell>
        </row>
        <row r="5614">
          <cell r="B5614" t="str">
            <v>Iğdır</v>
          </cell>
        </row>
        <row r="5615">
          <cell r="B5615" t="str">
            <v>Yalova</v>
          </cell>
        </row>
        <row r="5616">
          <cell r="B5616" t="str">
            <v>Karabük</v>
          </cell>
        </row>
        <row r="5617">
          <cell r="B5617" t="str">
            <v>Kilis</v>
          </cell>
        </row>
        <row r="5618">
          <cell r="B5618" t="str">
            <v>Osmaniye</v>
          </cell>
        </row>
        <row r="5619">
          <cell r="B5619" t="str">
            <v>Düzce</v>
          </cell>
        </row>
        <row r="5620">
          <cell r="B5620" t="str">
            <v>Arima</v>
          </cell>
        </row>
        <row r="5621">
          <cell r="B5621" t="str">
            <v>Chaguanas</v>
          </cell>
        </row>
        <row r="5622">
          <cell r="B5622" t="str">
            <v>Port of Spain</v>
          </cell>
        </row>
        <row r="5623">
          <cell r="B5623" t="str">
            <v>Point Fortin</v>
          </cell>
        </row>
        <row r="5624">
          <cell r="B5624" t="str">
            <v>San Fernando</v>
          </cell>
        </row>
        <row r="5625">
          <cell r="B5625" t="str">
            <v>Couva-Tabaquite-Talparo</v>
          </cell>
        </row>
        <row r="5626">
          <cell r="B5626" t="str">
            <v>Diego Martin</v>
          </cell>
        </row>
        <row r="5627">
          <cell r="B5627" t="str">
            <v>Mayaro-Rio Claro</v>
          </cell>
        </row>
        <row r="5628">
          <cell r="B5628" t="str">
            <v>Penal-Debe</v>
          </cell>
        </row>
        <row r="5629">
          <cell r="B5629" t="str">
            <v>Princes Town</v>
          </cell>
        </row>
        <row r="5630">
          <cell r="B5630" t="str">
            <v>Sangre Grande</v>
          </cell>
        </row>
        <row r="5631">
          <cell r="B5631" t="str">
            <v>Siparia</v>
          </cell>
        </row>
        <row r="5632">
          <cell r="B5632" t="str">
            <v>San Juan-Laventille</v>
          </cell>
        </row>
        <row r="5633">
          <cell r="B5633" t="str">
            <v>Tunapuna-Piarco</v>
          </cell>
        </row>
        <row r="5634">
          <cell r="B5634" t="str">
            <v>Tobago</v>
          </cell>
        </row>
        <row r="5635">
          <cell r="B5635" t="str">
            <v>Niutao</v>
          </cell>
        </row>
        <row r="5636">
          <cell r="B5636" t="str">
            <v>Nukufetau</v>
          </cell>
        </row>
        <row r="5637">
          <cell r="B5637" t="str">
            <v>Nukulaelae</v>
          </cell>
        </row>
        <row r="5638">
          <cell r="B5638" t="str">
            <v>Nanumea</v>
          </cell>
        </row>
        <row r="5639">
          <cell r="B5639" t="str">
            <v>Nanumaga</v>
          </cell>
        </row>
        <row r="5640">
          <cell r="B5640" t="str">
            <v>Nui</v>
          </cell>
        </row>
        <row r="5641">
          <cell r="B5641" t="str">
            <v>Vaitupu</v>
          </cell>
        </row>
        <row r="5642">
          <cell r="B5642" t="str">
            <v>Funafuti</v>
          </cell>
        </row>
        <row r="5643">
          <cell r="B5643" t="str">
            <v>Chiayi</v>
          </cell>
        </row>
        <row r="5644">
          <cell r="B5644" t="str">
            <v>Hsinchu</v>
          </cell>
        </row>
        <row r="5645">
          <cell r="B5645" t="str">
            <v>Keelung</v>
          </cell>
        </row>
        <row r="5646">
          <cell r="B5646" t="str">
            <v>Kaohsiung</v>
          </cell>
        </row>
        <row r="5647">
          <cell r="B5647" t="str">
            <v>New Taipei</v>
          </cell>
        </row>
        <row r="5648">
          <cell r="B5648" t="str">
            <v>Taoyuan</v>
          </cell>
        </row>
        <row r="5649">
          <cell r="B5649" t="str">
            <v>Tainan</v>
          </cell>
        </row>
        <row r="5650">
          <cell r="B5650" t="str">
            <v>Taipei</v>
          </cell>
        </row>
        <row r="5651">
          <cell r="B5651" t="str">
            <v>Taichung</v>
          </cell>
        </row>
        <row r="5652">
          <cell r="B5652" t="str">
            <v>Changhua</v>
          </cell>
        </row>
        <row r="5653">
          <cell r="B5653" t="str">
            <v>Chiayi</v>
          </cell>
        </row>
        <row r="5654">
          <cell r="B5654" t="str">
            <v>Hsinchu</v>
          </cell>
        </row>
        <row r="5655">
          <cell r="B5655" t="str">
            <v>Hualien</v>
          </cell>
        </row>
        <row r="5656">
          <cell r="B5656" t="str">
            <v>Yilan</v>
          </cell>
        </row>
        <row r="5657">
          <cell r="B5657" t="str">
            <v>Kinmen</v>
          </cell>
        </row>
        <row r="5658">
          <cell r="B5658" t="str">
            <v>Lienchiang</v>
          </cell>
        </row>
        <row r="5659">
          <cell r="B5659" t="str">
            <v>Miaoli</v>
          </cell>
        </row>
        <row r="5660">
          <cell r="B5660" t="str">
            <v>Nantou</v>
          </cell>
        </row>
        <row r="5661">
          <cell r="B5661" t="str">
            <v>Penghu</v>
          </cell>
        </row>
        <row r="5662">
          <cell r="B5662" t="str">
            <v>Pingtung</v>
          </cell>
        </row>
        <row r="5663">
          <cell r="B5663" t="str">
            <v>Taitung</v>
          </cell>
        </row>
        <row r="5664">
          <cell r="B5664" t="str">
            <v>Yunlin</v>
          </cell>
        </row>
        <row r="5665">
          <cell r="B5665" t="str">
            <v>Arusha</v>
          </cell>
        </row>
        <row r="5666">
          <cell r="B5666" t="str">
            <v>Dar es Salaam</v>
          </cell>
        </row>
        <row r="5667">
          <cell r="B5667" t="str">
            <v>Dodoma</v>
          </cell>
        </row>
        <row r="5668">
          <cell r="B5668" t="str">
            <v>Iringa</v>
          </cell>
        </row>
        <row r="5669">
          <cell r="B5669" t="str">
            <v>Kagera</v>
          </cell>
        </row>
        <row r="5670">
          <cell r="B5670" t="str">
            <v>Pemba North</v>
          </cell>
        </row>
        <row r="5671">
          <cell r="B5671" t="str">
            <v>Kaskazini Pemba</v>
          </cell>
        </row>
        <row r="5672">
          <cell r="B5672" t="str">
            <v>Zanzibar North</v>
          </cell>
        </row>
        <row r="5673">
          <cell r="B5673" t="str">
            <v>Kaskazini Unguja</v>
          </cell>
        </row>
        <row r="5674">
          <cell r="B5674" t="str">
            <v>Kigoma</v>
          </cell>
        </row>
        <row r="5675">
          <cell r="B5675" t="str">
            <v>Kilimanjaro</v>
          </cell>
        </row>
        <row r="5676">
          <cell r="B5676" t="str">
            <v>Pemba South</v>
          </cell>
        </row>
        <row r="5677">
          <cell r="B5677" t="str">
            <v>Kusini Pemba</v>
          </cell>
        </row>
        <row r="5678">
          <cell r="B5678" t="str">
            <v>Zanzibar South</v>
          </cell>
        </row>
        <row r="5679">
          <cell r="B5679" t="str">
            <v>Kusini Unguja</v>
          </cell>
        </row>
        <row r="5680">
          <cell r="B5680" t="str">
            <v>Lindi</v>
          </cell>
        </row>
        <row r="5681">
          <cell r="B5681" t="str">
            <v>Mara</v>
          </cell>
        </row>
        <row r="5682">
          <cell r="B5682" t="str">
            <v>Mbeya</v>
          </cell>
        </row>
        <row r="5683">
          <cell r="B5683" t="str">
            <v>Zanzibar West</v>
          </cell>
        </row>
        <row r="5684">
          <cell r="B5684" t="str">
            <v>Mjini Magharibi</v>
          </cell>
        </row>
        <row r="5685">
          <cell r="B5685" t="str">
            <v>Morogoro</v>
          </cell>
        </row>
        <row r="5686">
          <cell r="B5686" t="str">
            <v>Mtwara</v>
          </cell>
        </row>
        <row r="5687">
          <cell r="B5687" t="str">
            <v>Mwanza</v>
          </cell>
        </row>
        <row r="5688">
          <cell r="B5688" t="str">
            <v>Coast</v>
          </cell>
        </row>
        <row r="5689">
          <cell r="B5689" t="str">
            <v>Pwani</v>
          </cell>
        </row>
        <row r="5690">
          <cell r="B5690" t="str">
            <v>Rukwa</v>
          </cell>
        </row>
        <row r="5691">
          <cell r="B5691" t="str">
            <v>Ruvuma</v>
          </cell>
        </row>
        <row r="5692">
          <cell r="B5692" t="str">
            <v>Shinyanga</v>
          </cell>
        </row>
        <row r="5693">
          <cell r="B5693" t="str">
            <v>Singida</v>
          </cell>
        </row>
        <row r="5694">
          <cell r="B5694" t="str">
            <v>Tabora</v>
          </cell>
        </row>
        <row r="5695">
          <cell r="B5695" t="str">
            <v>Tanga</v>
          </cell>
        </row>
        <row r="5696">
          <cell r="B5696" t="str">
            <v>Manyara</v>
          </cell>
        </row>
        <row r="5697">
          <cell r="B5697" t="str">
            <v>Geita</v>
          </cell>
        </row>
        <row r="5698">
          <cell r="B5698" t="str">
            <v>Katavi</v>
          </cell>
        </row>
        <row r="5699">
          <cell r="B5699" t="str">
            <v>Njombe</v>
          </cell>
        </row>
        <row r="5700">
          <cell r="B5700" t="str">
            <v>Simiyu</v>
          </cell>
        </row>
        <row r="5701">
          <cell r="B5701" t="str">
            <v>Songwe</v>
          </cell>
        </row>
        <row r="5702">
          <cell r="B5702" t="str">
            <v>Songwe</v>
          </cell>
        </row>
        <row r="5703">
          <cell r="B5703" t="str">
            <v>Kyiv</v>
          </cell>
        </row>
        <row r="5704">
          <cell r="B5704" t="str">
            <v>Sevastopol</v>
          </cell>
        </row>
        <row r="5705">
          <cell r="B5705" t="str">
            <v>Vinnytska oblast</v>
          </cell>
        </row>
        <row r="5706">
          <cell r="B5706" t="str">
            <v>Volynska oblast</v>
          </cell>
        </row>
        <row r="5707">
          <cell r="B5707" t="str">
            <v>Luhanska oblast</v>
          </cell>
        </row>
        <row r="5708">
          <cell r="B5708" t="str">
            <v>Dnipropetrovska oblast</v>
          </cell>
        </row>
        <row r="5709">
          <cell r="B5709" t="str">
            <v>Donetska oblast</v>
          </cell>
        </row>
        <row r="5710">
          <cell r="B5710" t="str">
            <v>Zhytomyrska oblast</v>
          </cell>
        </row>
        <row r="5711">
          <cell r="B5711" t="str">
            <v>Zakarpatska oblast</v>
          </cell>
        </row>
        <row r="5712">
          <cell r="B5712" t="str">
            <v>Zaporizka oblast</v>
          </cell>
        </row>
        <row r="5713">
          <cell r="B5713" t="str">
            <v>Ivano-Frankivska oblast</v>
          </cell>
        </row>
        <row r="5714">
          <cell r="B5714" t="str">
            <v>Kyivska oblast</v>
          </cell>
        </row>
        <row r="5715">
          <cell r="B5715" t="str">
            <v>Kirovohradska oblast</v>
          </cell>
        </row>
        <row r="5716">
          <cell r="B5716" t="str">
            <v>Lvivska oblast</v>
          </cell>
        </row>
        <row r="5717">
          <cell r="B5717" t="str">
            <v>Mykolaivska oblast</v>
          </cell>
        </row>
        <row r="5718">
          <cell r="B5718" t="str">
            <v>Odeska oblast</v>
          </cell>
        </row>
        <row r="5719">
          <cell r="B5719" t="str">
            <v>Poltavska oblast</v>
          </cell>
        </row>
        <row r="5720">
          <cell r="B5720" t="str">
            <v>Rivnenska oblast</v>
          </cell>
        </row>
        <row r="5721">
          <cell r="B5721" t="str">
            <v>Sumska oblast</v>
          </cell>
        </row>
        <row r="5722">
          <cell r="B5722" t="str">
            <v>Ternopilska oblast</v>
          </cell>
        </row>
        <row r="5723">
          <cell r="B5723" t="str">
            <v>Kharkivska oblast</v>
          </cell>
        </row>
        <row r="5724">
          <cell r="B5724" t="str">
            <v>Khersonska oblast</v>
          </cell>
        </row>
        <row r="5725">
          <cell r="B5725" t="str">
            <v>Khmelnytska oblast</v>
          </cell>
        </row>
        <row r="5726">
          <cell r="B5726" t="str">
            <v>Cherkaska oblast</v>
          </cell>
        </row>
        <row r="5727">
          <cell r="B5727" t="str">
            <v>Chernihivska oblast</v>
          </cell>
        </row>
        <row r="5728">
          <cell r="B5728" t="str">
            <v>Chernivetska oblast</v>
          </cell>
        </row>
        <row r="5729">
          <cell r="B5729" t="str">
            <v>Avtonomna Respublika Krym</v>
          </cell>
        </row>
        <row r="5730">
          <cell r="B5730" t="str">
            <v>Central</v>
          </cell>
        </row>
        <row r="5731">
          <cell r="B5731" t="str">
            <v>Kalangala</v>
          </cell>
        </row>
        <row r="5732">
          <cell r="B5732" t="str">
            <v>Kiboga</v>
          </cell>
        </row>
        <row r="5733">
          <cell r="B5733" t="str">
            <v>Luwero</v>
          </cell>
        </row>
        <row r="5734">
          <cell r="B5734" t="str">
            <v>Masaka</v>
          </cell>
        </row>
        <row r="5735">
          <cell r="B5735" t="str">
            <v>Mpigi</v>
          </cell>
        </row>
        <row r="5736">
          <cell r="B5736" t="str">
            <v>Mubende</v>
          </cell>
        </row>
        <row r="5737">
          <cell r="B5737" t="str">
            <v>Mukono</v>
          </cell>
        </row>
        <row r="5738">
          <cell r="B5738" t="str">
            <v>Nakasongola</v>
          </cell>
        </row>
        <row r="5739">
          <cell r="B5739" t="str">
            <v>Rakai</v>
          </cell>
        </row>
        <row r="5740">
          <cell r="B5740" t="str">
            <v>Sembabule</v>
          </cell>
        </row>
        <row r="5741">
          <cell r="B5741" t="str">
            <v>Kayunga</v>
          </cell>
        </row>
        <row r="5742">
          <cell r="B5742" t="str">
            <v>Wakiso</v>
          </cell>
        </row>
        <row r="5743">
          <cell r="B5743" t="str">
            <v>Lyantonde</v>
          </cell>
        </row>
        <row r="5744">
          <cell r="B5744" t="str">
            <v>Mityana</v>
          </cell>
        </row>
        <row r="5745">
          <cell r="B5745" t="str">
            <v>Nakaseke</v>
          </cell>
        </row>
        <row r="5746">
          <cell r="B5746" t="str">
            <v>Buikwe</v>
          </cell>
        </row>
        <row r="5747">
          <cell r="B5747" t="str">
            <v>Bukomansibi</v>
          </cell>
        </row>
        <row r="5748">
          <cell r="B5748" t="str">
            <v>Butambala</v>
          </cell>
        </row>
        <row r="5749">
          <cell r="B5749" t="str">
            <v>Buvuma</v>
          </cell>
        </row>
        <row r="5750">
          <cell r="B5750" t="str">
            <v>Gomba</v>
          </cell>
        </row>
        <row r="5751">
          <cell r="B5751" t="str">
            <v>Kalungu</v>
          </cell>
        </row>
        <row r="5752">
          <cell r="B5752" t="str">
            <v>Kyankwanzi</v>
          </cell>
        </row>
        <row r="5753">
          <cell r="B5753" t="str">
            <v>Lwengo</v>
          </cell>
        </row>
        <row r="5754">
          <cell r="B5754" t="str">
            <v>Kyotera</v>
          </cell>
        </row>
        <row r="5755">
          <cell r="B5755" t="str">
            <v>Kasanda</v>
          </cell>
        </row>
        <row r="5756">
          <cell r="B5756" t="str">
            <v>Kampala</v>
          </cell>
        </row>
        <row r="5757">
          <cell r="B5757" t="str">
            <v>Eastern</v>
          </cell>
        </row>
        <row r="5758">
          <cell r="B5758" t="str">
            <v>Bugiri</v>
          </cell>
        </row>
        <row r="5759">
          <cell r="B5759" t="str">
            <v>Busia</v>
          </cell>
        </row>
        <row r="5760">
          <cell r="B5760" t="str">
            <v>Iganga</v>
          </cell>
        </row>
        <row r="5761">
          <cell r="B5761" t="str">
            <v>Jinja</v>
          </cell>
        </row>
        <row r="5762">
          <cell r="B5762" t="str">
            <v>Kamuli</v>
          </cell>
        </row>
        <row r="5763">
          <cell r="B5763" t="str">
            <v>Kapchorwa</v>
          </cell>
        </row>
        <row r="5764">
          <cell r="B5764" t="str">
            <v>Katakwi</v>
          </cell>
        </row>
        <row r="5765">
          <cell r="B5765" t="str">
            <v>Kumi</v>
          </cell>
        </row>
        <row r="5766">
          <cell r="B5766" t="str">
            <v>Mbale</v>
          </cell>
        </row>
        <row r="5767">
          <cell r="B5767" t="str">
            <v>Pallisa</v>
          </cell>
        </row>
        <row r="5768">
          <cell r="B5768" t="str">
            <v>Soroti</v>
          </cell>
        </row>
        <row r="5769">
          <cell r="B5769" t="str">
            <v>Tororo</v>
          </cell>
        </row>
        <row r="5770">
          <cell r="B5770" t="str">
            <v>Kaberamaido</v>
          </cell>
        </row>
        <row r="5771">
          <cell r="B5771" t="str">
            <v>Mayuge</v>
          </cell>
        </row>
        <row r="5772">
          <cell r="B5772" t="str">
            <v>Sironko</v>
          </cell>
        </row>
        <row r="5773">
          <cell r="B5773" t="str">
            <v>Amuria</v>
          </cell>
        </row>
        <row r="5774">
          <cell r="B5774" t="str">
            <v>Budaka</v>
          </cell>
        </row>
        <row r="5775">
          <cell r="B5775" t="str">
            <v>Bududa</v>
          </cell>
        </row>
        <row r="5776">
          <cell r="B5776" t="str">
            <v>Bukedea</v>
          </cell>
        </row>
        <row r="5777">
          <cell r="B5777" t="str">
            <v>Bukwa</v>
          </cell>
        </row>
        <row r="5778">
          <cell r="B5778" t="str">
            <v>Butaleja</v>
          </cell>
        </row>
        <row r="5779">
          <cell r="B5779" t="str">
            <v>Kaliro</v>
          </cell>
        </row>
        <row r="5780">
          <cell r="B5780" t="str">
            <v>Manafwa</v>
          </cell>
        </row>
        <row r="5781">
          <cell r="B5781" t="str">
            <v>Namutumba</v>
          </cell>
        </row>
        <row r="5782">
          <cell r="B5782" t="str">
            <v>Bulambuli</v>
          </cell>
        </row>
        <row r="5783">
          <cell r="B5783" t="str">
            <v>Buyende</v>
          </cell>
        </row>
        <row r="5784">
          <cell r="B5784" t="str">
            <v>Kibuku</v>
          </cell>
        </row>
        <row r="5785">
          <cell r="B5785" t="str">
            <v>Kween</v>
          </cell>
        </row>
        <row r="5786">
          <cell r="B5786" t="str">
            <v>Luuka</v>
          </cell>
        </row>
        <row r="5787">
          <cell r="B5787" t="str">
            <v>Namayingo</v>
          </cell>
        </row>
        <row r="5788">
          <cell r="B5788" t="str">
            <v>Ngora</v>
          </cell>
        </row>
        <row r="5789">
          <cell r="B5789" t="str">
            <v>Serere</v>
          </cell>
        </row>
        <row r="5790">
          <cell r="B5790" t="str">
            <v>Butebo</v>
          </cell>
        </row>
        <row r="5791">
          <cell r="B5791" t="str">
            <v>Namisindwa</v>
          </cell>
        </row>
        <row r="5792">
          <cell r="B5792" t="str">
            <v>Bugweri</v>
          </cell>
        </row>
        <row r="5793">
          <cell r="B5793" t="str">
            <v>Kapelebyong</v>
          </cell>
        </row>
        <row r="5794">
          <cell r="B5794" t="str">
            <v>Northern</v>
          </cell>
        </row>
        <row r="5795">
          <cell r="B5795" t="str">
            <v>Adjumani</v>
          </cell>
        </row>
        <row r="5796">
          <cell r="B5796" t="str">
            <v>Apac</v>
          </cell>
        </row>
        <row r="5797">
          <cell r="B5797" t="str">
            <v>Arua</v>
          </cell>
        </row>
        <row r="5798">
          <cell r="B5798" t="str">
            <v>Gulu</v>
          </cell>
        </row>
        <row r="5799">
          <cell r="B5799" t="str">
            <v>Kitgum</v>
          </cell>
        </row>
        <row r="5800">
          <cell r="B5800" t="str">
            <v>Kotido</v>
          </cell>
        </row>
        <row r="5801">
          <cell r="B5801" t="str">
            <v>Lira</v>
          </cell>
        </row>
        <row r="5802">
          <cell r="B5802" t="str">
            <v>Moroto</v>
          </cell>
        </row>
        <row r="5803">
          <cell r="B5803" t="str">
            <v>Moyo</v>
          </cell>
        </row>
        <row r="5804">
          <cell r="B5804" t="str">
            <v>Nebbi</v>
          </cell>
        </row>
        <row r="5805">
          <cell r="B5805" t="str">
            <v>Nakapiripirit</v>
          </cell>
        </row>
        <row r="5806">
          <cell r="B5806" t="str">
            <v>Pader</v>
          </cell>
        </row>
        <row r="5807">
          <cell r="B5807" t="str">
            <v>Yumbe</v>
          </cell>
        </row>
        <row r="5808">
          <cell r="B5808" t="str">
            <v>Abim</v>
          </cell>
        </row>
        <row r="5809">
          <cell r="B5809" t="str">
            <v>Amolatar</v>
          </cell>
        </row>
        <row r="5810">
          <cell r="B5810" t="str">
            <v>Amuru</v>
          </cell>
        </row>
        <row r="5811">
          <cell r="B5811" t="str">
            <v>Dokolo</v>
          </cell>
        </row>
        <row r="5812">
          <cell r="B5812" t="str">
            <v>Kaabong</v>
          </cell>
        </row>
        <row r="5813">
          <cell r="B5813" t="str">
            <v>Koboko</v>
          </cell>
        </row>
        <row r="5814">
          <cell r="B5814" t="str">
            <v>Maracha</v>
          </cell>
        </row>
        <row r="5815">
          <cell r="B5815" t="str">
            <v>Oyam</v>
          </cell>
        </row>
        <row r="5816">
          <cell r="B5816" t="str">
            <v>Agago</v>
          </cell>
        </row>
        <row r="5817">
          <cell r="B5817" t="str">
            <v>Alebtong</v>
          </cell>
        </row>
        <row r="5818">
          <cell r="B5818" t="str">
            <v>Amudat</v>
          </cell>
        </row>
        <row r="5819">
          <cell r="B5819" t="str">
            <v>Kole</v>
          </cell>
        </row>
        <row r="5820">
          <cell r="B5820" t="str">
            <v>Lamwo</v>
          </cell>
        </row>
        <row r="5821">
          <cell r="B5821" t="str">
            <v>Napak</v>
          </cell>
        </row>
        <row r="5822">
          <cell r="B5822" t="str">
            <v>Nwoya</v>
          </cell>
        </row>
        <row r="5823">
          <cell r="B5823" t="str">
            <v>Otuke</v>
          </cell>
        </row>
        <row r="5824">
          <cell r="B5824" t="str">
            <v>Zombo</v>
          </cell>
        </row>
        <row r="5825">
          <cell r="B5825" t="str">
            <v>Omoro</v>
          </cell>
        </row>
        <row r="5826">
          <cell r="B5826" t="str">
            <v>Pakwach</v>
          </cell>
        </row>
        <row r="5827">
          <cell r="B5827" t="str">
            <v>Kwania</v>
          </cell>
        </row>
        <row r="5828">
          <cell r="B5828" t="str">
            <v>Nabilatuk</v>
          </cell>
        </row>
        <row r="5829">
          <cell r="B5829" t="str">
            <v>Western</v>
          </cell>
        </row>
        <row r="5830">
          <cell r="B5830" t="str">
            <v>Bundibugyo</v>
          </cell>
        </row>
        <row r="5831">
          <cell r="B5831" t="str">
            <v>Bushenyi</v>
          </cell>
        </row>
        <row r="5832">
          <cell r="B5832" t="str">
            <v>Hoima</v>
          </cell>
        </row>
        <row r="5833">
          <cell r="B5833" t="str">
            <v>Kabale</v>
          </cell>
        </row>
        <row r="5834">
          <cell r="B5834" t="str">
            <v>Kabarole</v>
          </cell>
        </row>
        <row r="5835">
          <cell r="B5835" t="str">
            <v>Kasese</v>
          </cell>
        </row>
        <row r="5836">
          <cell r="B5836" t="str">
            <v>Kibaale</v>
          </cell>
        </row>
        <row r="5837">
          <cell r="B5837" t="str">
            <v>Kisoro</v>
          </cell>
        </row>
        <row r="5838">
          <cell r="B5838" t="str">
            <v>Masindi</v>
          </cell>
        </row>
        <row r="5839">
          <cell r="B5839" t="str">
            <v>Mbarara</v>
          </cell>
        </row>
        <row r="5840">
          <cell r="B5840" t="str">
            <v>Ntungamo</v>
          </cell>
        </row>
        <row r="5841">
          <cell r="B5841" t="str">
            <v>Rukungiri</v>
          </cell>
        </row>
        <row r="5842">
          <cell r="B5842" t="str">
            <v>Kamwenge</v>
          </cell>
        </row>
        <row r="5843">
          <cell r="B5843" t="str">
            <v>Kanungu</v>
          </cell>
        </row>
        <row r="5844">
          <cell r="B5844" t="str">
            <v>Kyenjojo</v>
          </cell>
        </row>
        <row r="5845">
          <cell r="B5845" t="str">
            <v>Buliisa</v>
          </cell>
        </row>
        <row r="5846">
          <cell r="B5846" t="str">
            <v>Ibanda</v>
          </cell>
        </row>
        <row r="5847">
          <cell r="B5847" t="str">
            <v>Isingiro</v>
          </cell>
        </row>
        <row r="5848">
          <cell r="B5848" t="str">
            <v>Kiruhura</v>
          </cell>
        </row>
        <row r="5849">
          <cell r="B5849" t="str">
            <v>Buhweju</v>
          </cell>
        </row>
        <row r="5850">
          <cell r="B5850" t="str">
            <v>Kiryandongo</v>
          </cell>
        </row>
        <row r="5851">
          <cell r="B5851" t="str">
            <v>Kyegegwa</v>
          </cell>
        </row>
        <row r="5852">
          <cell r="B5852" t="str">
            <v>Mitooma</v>
          </cell>
        </row>
        <row r="5853">
          <cell r="B5853" t="str">
            <v>Ntoroko</v>
          </cell>
        </row>
        <row r="5854">
          <cell r="B5854" t="str">
            <v>Rubirizi</v>
          </cell>
        </row>
        <row r="5855">
          <cell r="B5855" t="str">
            <v>Sheema</v>
          </cell>
        </row>
        <row r="5856">
          <cell r="B5856" t="str">
            <v>Kagadi</v>
          </cell>
        </row>
        <row r="5857">
          <cell r="B5857" t="str">
            <v>Kakumiro</v>
          </cell>
        </row>
        <row r="5858">
          <cell r="B5858" t="str">
            <v>Rubanda</v>
          </cell>
        </row>
        <row r="5859">
          <cell r="B5859" t="str">
            <v>Bunyangabu</v>
          </cell>
        </row>
        <row r="5860">
          <cell r="B5860" t="str">
            <v>Rukiga</v>
          </cell>
        </row>
        <row r="5861">
          <cell r="B5861" t="str">
            <v>Kikuube</v>
          </cell>
        </row>
        <row r="5862">
          <cell r="B5862" t="str">
            <v>Johnston Atoll</v>
          </cell>
        </row>
        <row r="5863">
          <cell r="B5863" t="str">
            <v>Midway Islands</v>
          </cell>
        </row>
        <row r="5864">
          <cell r="B5864" t="str">
            <v>Navassa Island</v>
          </cell>
        </row>
        <row r="5865">
          <cell r="B5865" t="str">
            <v>Wake Island</v>
          </cell>
        </row>
        <row r="5866">
          <cell r="B5866" t="str">
            <v>Baker Island</v>
          </cell>
        </row>
        <row r="5867">
          <cell r="B5867" t="str">
            <v>Howland Island</v>
          </cell>
        </row>
        <row r="5868">
          <cell r="B5868" t="str">
            <v>Jarvis Island</v>
          </cell>
        </row>
        <row r="5869">
          <cell r="B5869" t="str">
            <v>Kingman Reef</v>
          </cell>
        </row>
        <row r="5870">
          <cell r="B5870" t="str">
            <v>Palmyra Atoll</v>
          </cell>
        </row>
        <row r="5871">
          <cell r="B5871" t="str">
            <v>District of Columbia</v>
          </cell>
        </row>
        <row r="5872">
          <cell r="B5872" t="str">
            <v>American Samoa (see also separate country code entry under AS)</v>
          </cell>
        </row>
        <row r="5873">
          <cell r="B5873" t="str">
            <v>Guam (see also separate country code entry under GU)</v>
          </cell>
        </row>
        <row r="5874">
          <cell r="B5874" t="str">
            <v>Northern Mariana Islands (see also separate country code entry under MP)</v>
          </cell>
        </row>
        <row r="5875">
          <cell r="B5875" t="str">
            <v>Puerto Rico (see also separate country code entry under PR)</v>
          </cell>
        </row>
        <row r="5876">
          <cell r="B5876" t="str">
            <v>United States Minor Outlying Islands (see also separate country code entry under UM)</v>
          </cell>
        </row>
        <row r="5877">
          <cell r="B5877" t="str">
            <v>Virgin Islands, U.S. (see also separate country code entry under VI)</v>
          </cell>
        </row>
        <row r="5878">
          <cell r="B5878" t="str">
            <v>Alaska</v>
          </cell>
        </row>
        <row r="5879">
          <cell r="B5879" t="str">
            <v>Alabama</v>
          </cell>
        </row>
        <row r="5880">
          <cell r="B5880" t="str">
            <v>Arkansas</v>
          </cell>
        </row>
        <row r="5881">
          <cell r="B5881" t="str">
            <v>Arizona</v>
          </cell>
        </row>
        <row r="5882">
          <cell r="B5882" t="str">
            <v>California</v>
          </cell>
        </row>
        <row r="5883">
          <cell r="B5883" t="str">
            <v>Colorado</v>
          </cell>
        </row>
        <row r="5884">
          <cell r="B5884" t="str">
            <v>Connecticut</v>
          </cell>
        </row>
        <row r="5885">
          <cell r="B5885" t="str">
            <v>Delaware</v>
          </cell>
        </row>
        <row r="5886">
          <cell r="B5886" t="str">
            <v>Florida</v>
          </cell>
        </row>
        <row r="5887">
          <cell r="B5887" t="str">
            <v>Georgia</v>
          </cell>
        </row>
        <row r="5888">
          <cell r="B5888" t="str">
            <v>Hawaii</v>
          </cell>
        </row>
        <row r="5889">
          <cell r="B5889" t="str">
            <v>Iowa</v>
          </cell>
        </row>
        <row r="5890">
          <cell r="B5890" t="str">
            <v>Idaho</v>
          </cell>
        </row>
        <row r="5891">
          <cell r="B5891" t="str">
            <v>Illinois</v>
          </cell>
        </row>
        <row r="5892">
          <cell r="B5892" t="str">
            <v>Indiana</v>
          </cell>
        </row>
        <row r="5893">
          <cell r="B5893" t="str">
            <v>Kansas</v>
          </cell>
        </row>
        <row r="5894">
          <cell r="B5894" t="str">
            <v>Kentucky</v>
          </cell>
        </row>
        <row r="5895">
          <cell r="B5895" t="str">
            <v>Louisiana</v>
          </cell>
        </row>
        <row r="5896">
          <cell r="B5896" t="str">
            <v>Massachusetts</v>
          </cell>
        </row>
        <row r="5897">
          <cell r="B5897" t="str">
            <v>Maryland</v>
          </cell>
        </row>
        <row r="5898">
          <cell r="B5898" t="str">
            <v>Maine</v>
          </cell>
        </row>
        <row r="5899">
          <cell r="B5899" t="str">
            <v>Michigan</v>
          </cell>
        </row>
        <row r="5900">
          <cell r="B5900" t="str">
            <v>Minnesota</v>
          </cell>
        </row>
        <row r="5901">
          <cell r="B5901" t="str">
            <v>Missouri</v>
          </cell>
        </row>
        <row r="5902">
          <cell r="B5902" t="str">
            <v>Mississippi</v>
          </cell>
        </row>
        <row r="5903">
          <cell r="B5903" t="str">
            <v>Montana</v>
          </cell>
        </row>
        <row r="5904">
          <cell r="B5904" t="str">
            <v>North Carolina</v>
          </cell>
        </row>
        <row r="5905">
          <cell r="B5905" t="str">
            <v>North Dakota</v>
          </cell>
        </row>
        <row r="5906">
          <cell r="B5906" t="str">
            <v>Nebraska</v>
          </cell>
        </row>
        <row r="5907">
          <cell r="B5907" t="str">
            <v>New Hampshire</v>
          </cell>
        </row>
        <row r="5908">
          <cell r="B5908" t="str">
            <v>New Jersey</v>
          </cell>
        </row>
        <row r="5909">
          <cell r="B5909" t="str">
            <v>New Mexico</v>
          </cell>
        </row>
        <row r="5910">
          <cell r="B5910" t="str">
            <v>Nevada</v>
          </cell>
        </row>
        <row r="5911">
          <cell r="B5911" t="str">
            <v>New York</v>
          </cell>
        </row>
        <row r="5912">
          <cell r="B5912" t="str">
            <v>Ohio</v>
          </cell>
        </row>
        <row r="5913">
          <cell r="B5913" t="str">
            <v>Oklahoma</v>
          </cell>
        </row>
        <row r="5914">
          <cell r="B5914" t="str">
            <v>Oregon</v>
          </cell>
        </row>
        <row r="5915">
          <cell r="B5915" t="str">
            <v>Pennsylvania</v>
          </cell>
        </row>
        <row r="5916">
          <cell r="B5916" t="str">
            <v>Rhode Island</v>
          </cell>
        </row>
        <row r="5917">
          <cell r="B5917" t="str">
            <v>South Carolina</v>
          </cell>
        </row>
        <row r="5918">
          <cell r="B5918" t="str">
            <v>South Dakota</v>
          </cell>
        </row>
        <row r="5919">
          <cell r="B5919" t="str">
            <v>Tennessee</v>
          </cell>
        </row>
        <row r="5920">
          <cell r="B5920" t="str">
            <v>Texas</v>
          </cell>
        </row>
        <row r="5921">
          <cell r="B5921" t="str">
            <v>Utah</v>
          </cell>
        </row>
        <row r="5922">
          <cell r="B5922" t="str">
            <v>Virginia</v>
          </cell>
        </row>
        <row r="5923">
          <cell r="B5923" t="str">
            <v>Vermont</v>
          </cell>
        </row>
        <row r="5924">
          <cell r="B5924" t="str">
            <v>Washington</v>
          </cell>
        </row>
        <row r="5925">
          <cell r="B5925" t="str">
            <v>Wisconsin</v>
          </cell>
        </row>
        <row r="5926">
          <cell r="B5926" t="str">
            <v>West Virginia</v>
          </cell>
        </row>
        <row r="5927">
          <cell r="B5927" t="str">
            <v>Wyoming</v>
          </cell>
        </row>
        <row r="5928">
          <cell r="B5928" t="str">
            <v>Artigas</v>
          </cell>
        </row>
        <row r="5929">
          <cell r="B5929" t="str">
            <v>Canelones</v>
          </cell>
        </row>
        <row r="5930">
          <cell r="B5930" t="str">
            <v>Cerro Largo</v>
          </cell>
        </row>
        <row r="5931">
          <cell r="B5931" t="str">
            <v>Colonia</v>
          </cell>
        </row>
        <row r="5932">
          <cell r="B5932" t="str">
            <v>Durazno</v>
          </cell>
        </row>
        <row r="5933">
          <cell r="B5933" t="str">
            <v>Florida</v>
          </cell>
        </row>
        <row r="5934">
          <cell r="B5934" t="str">
            <v>Flores</v>
          </cell>
        </row>
        <row r="5935">
          <cell r="B5935" t="str">
            <v>Lavalleja</v>
          </cell>
        </row>
        <row r="5936">
          <cell r="B5936" t="str">
            <v>Maldonado</v>
          </cell>
        </row>
        <row r="5937">
          <cell r="B5937" t="str">
            <v>Montevideo</v>
          </cell>
        </row>
        <row r="5938">
          <cell r="B5938" t="str">
            <v>Paysandú</v>
          </cell>
        </row>
        <row r="5939">
          <cell r="B5939" t="str">
            <v>Río Negro</v>
          </cell>
        </row>
        <row r="5940">
          <cell r="B5940" t="str">
            <v>Rocha</v>
          </cell>
        </row>
        <row r="5941">
          <cell r="B5941" t="str">
            <v>Rivera</v>
          </cell>
        </row>
        <row r="5942">
          <cell r="B5942" t="str">
            <v>Salto</v>
          </cell>
        </row>
        <row r="5943">
          <cell r="B5943" t="str">
            <v>San José</v>
          </cell>
        </row>
        <row r="5944">
          <cell r="B5944" t="str">
            <v>Soriano</v>
          </cell>
        </row>
        <row r="5945">
          <cell r="B5945" t="str">
            <v>Tacuarembó</v>
          </cell>
        </row>
        <row r="5946">
          <cell r="B5946" t="str">
            <v>Treinta y Tres</v>
          </cell>
        </row>
        <row r="5947">
          <cell r="B5947" t="str">
            <v>Andijon</v>
          </cell>
        </row>
        <row r="5948">
          <cell r="B5948" t="str">
            <v>Buxoro</v>
          </cell>
        </row>
        <row r="5949">
          <cell r="B5949" t="str">
            <v>Farg‘ona</v>
          </cell>
        </row>
        <row r="5950">
          <cell r="B5950" t="str">
            <v>Jizzax</v>
          </cell>
        </row>
        <row r="5951">
          <cell r="B5951" t="str">
            <v>Namangan</v>
          </cell>
        </row>
        <row r="5952">
          <cell r="B5952" t="str">
            <v>Navoiy</v>
          </cell>
        </row>
        <row r="5953">
          <cell r="B5953" t="str">
            <v>Qashqadaryo</v>
          </cell>
        </row>
        <row r="5954">
          <cell r="B5954" t="str">
            <v>Samarqand</v>
          </cell>
        </row>
        <row r="5955">
          <cell r="B5955" t="str">
            <v>Sirdaryo</v>
          </cell>
        </row>
        <row r="5956">
          <cell r="B5956" t="str">
            <v>Surxondaryo</v>
          </cell>
        </row>
        <row r="5957">
          <cell r="B5957" t="str">
            <v>Toshkent</v>
          </cell>
        </row>
        <row r="5958">
          <cell r="B5958" t="str">
            <v>Xorazm</v>
          </cell>
        </row>
        <row r="5959">
          <cell r="B5959" t="str">
            <v>Qoraqalpog‘iston Respublikasi</v>
          </cell>
        </row>
        <row r="5960">
          <cell r="B5960" t="str">
            <v>Toshkent</v>
          </cell>
        </row>
        <row r="5961">
          <cell r="B5961" t="str">
            <v>Charlotte</v>
          </cell>
        </row>
        <row r="5962">
          <cell r="B5962" t="str">
            <v>Saint Andrew</v>
          </cell>
        </row>
        <row r="5963">
          <cell r="B5963" t="str">
            <v>Saint David</v>
          </cell>
        </row>
        <row r="5964">
          <cell r="B5964" t="str">
            <v>Saint George</v>
          </cell>
        </row>
        <row r="5965">
          <cell r="B5965" t="str">
            <v>Saint Patrick</v>
          </cell>
        </row>
        <row r="5966">
          <cell r="B5966" t="str">
            <v>Grenadines</v>
          </cell>
        </row>
        <row r="5967">
          <cell r="B5967" t="str">
            <v>Anzoátegui</v>
          </cell>
        </row>
        <row r="5968">
          <cell r="B5968" t="str">
            <v>Apure</v>
          </cell>
        </row>
        <row r="5969">
          <cell r="B5969" t="str">
            <v>Aragua</v>
          </cell>
        </row>
        <row r="5970">
          <cell r="B5970" t="str">
            <v>Barinas</v>
          </cell>
        </row>
        <row r="5971">
          <cell r="B5971" t="str">
            <v>Bolívar</v>
          </cell>
        </row>
        <row r="5972">
          <cell r="B5972" t="str">
            <v>Carabobo</v>
          </cell>
        </row>
        <row r="5973">
          <cell r="B5973" t="str">
            <v>Cojedes</v>
          </cell>
        </row>
        <row r="5974">
          <cell r="B5974" t="str">
            <v>Falcón</v>
          </cell>
        </row>
        <row r="5975">
          <cell r="B5975" t="str">
            <v>Guárico</v>
          </cell>
        </row>
        <row r="5976">
          <cell r="B5976" t="str">
            <v>Lara</v>
          </cell>
        </row>
        <row r="5977">
          <cell r="B5977" t="str">
            <v>Mérida</v>
          </cell>
        </row>
        <row r="5978">
          <cell r="B5978" t="str">
            <v>Miranda</v>
          </cell>
        </row>
        <row r="5979">
          <cell r="B5979" t="str">
            <v>Monagas</v>
          </cell>
        </row>
        <row r="5980">
          <cell r="B5980" t="str">
            <v>Nueva Esparta</v>
          </cell>
        </row>
        <row r="5981">
          <cell r="B5981" t="str">
            <v>Portuguesa</v>
          </cell>
        </row>
        <row r="5982">
          <cell r="B5982" t="str">
            <v>Sucre</v>
          </cell>
        </row>
        <row r="5983">
          <cell r="B5983" t="str">
            <v>Táchira</v>
          </cell>
        </row>
        <row r="5984">
          <cell r="B5984" t="str">
            <v>Trujillo</v>
          </cell>
        </row>
        <row r="5985">
          <cell r="B5985" t="str">
            <v>Yaracuy</v>
          </cell>
        </row>
        <row r="5986">
          <cell r="B5986" t="str">
            <v>Zulia</v>
          </cell>
        </row>
        <row r="5987">
          <cell r="B5987" t="str">
            <v>Vargas</v>
          </cell>
        </row>
        <row r="5988">
          <cell r="B5988" t="str">
            <v>Delta Amacuro</v>
          </cell>
        </row>
        <row r="5989">
          <cell r="B5989" t="str">
            <v>Amazonas</v>
          </cell>
        </row>
        <row r="5990">
          <cell r="B5990" t="str">
            <v>Dependencias Federales</v>
          </cell>
        </row>
        <row r="5991">
          <cell r="B5991" t="str">
            <v>Distrito Capital</v>
          </cell>
        </row>
        <row r="5992">
          <cell r="B5992" t="str">
            <v>Lai Châu</v>
          </cell>
        </row>
        <row r="5993">
          <cell r="B5993" t="str">
            <v>Lào Cai</v>
          </cell>
        </row>
        <row r="5994">
          <cell r="B5994" t="str">
            <v>Hà Giang</v>
          </cell>
        </row>
        <row r="5995">
          <cell r="B5995" t="str">
            <v>Cao Bằng</v>
          </cell>
        </row>
        <row r="5996">
          <cell r="B5996" t="str">
            <v>Sơn La</v>
          </cell>
        </row>
        <row r="5997">
          <cell r="B5997" t="str">
            <v>Yên Bái</v>
          </cell>
        </row>
        <row r="5998">
          <cell r="B5998" t="str">
            <v>Tuyên Quang</v>
          </cell>
        </row>
        <row r="5999">
          <cell r="B5999" t="str">
            <v>Lạng Sơn</v>
          </cell>
        </row>
        <row r="6000">
          <cell r="B6000" t="str">
            <v>Quảng Ninh</v>
          </cell>
        </row>
        <row r="6001">
          <cell r="B6001" t="str">
            <v>Hòa Bình</v>
          </cell>
        </row>
        <row r="6002">
          <cell r="B6002" t="str">
            <v>Ninh Bình</v>
          </cell>
        </row>
        <row r="6003">
          <cell r="B6003" t="str">
            <v>Thái Bình</v>
          </cell>
        </row>
        <row r="6004">
          <cell r="B6004" t="str">
            <v>Thanh Hóa</v>
          </cell>
        </row>
        <row r="6005">
          <cell r="B6005" t="str">
            <v>Nghệ An</v>
          </cell>
        </row>
        <row r="6006">
          <cell r="B6006" t="str">
            <v>Hà Tĩnh</v>
          </cell>
        </row>
        <row r="6007">
          <cell r="B6007" t="str">
            <v>Quảng Bình</v>
          </cell>
        </row>
        <row r="6008">
          <cell r="B6008" t="str">
            <v>Quảng Trị</v>
          </cell>
        </row>
        <row r="6009">
          <cell r="B6009" t="str">
            <v>Thừa Thiên-Huế</v>
          </cell>
        </row>
        <row r="6010">
          <cell r="B6010" t="str">
            <v>Quảng Nam</v>
          </cell>
        </row>
        <row r="6011">
          <cell r="B6011" t="str">
            <v>Kon Tum</v>
          </cell>
        </row>
        <row r="6012">
          <cell r="B6012" t="str">
            <v>Quảng Ngãi</v>
          </cell>
        </row>
        <row r="6013">
          <cell r="B6013" t="str">
            <v>Gia Lai</v>
          </cell>
        </row>
        <row r="6014">
          <cell r="B6014" t="str">
            <v>Bình Định</v>
          </cell>
        </row>
        <row r="6015">
          <cell r="B6015" t="str">
            <v>Phú Yên</v>
          </cell>
        </row>
        <row r="6016">
          <cell r="B6016" t="str">
            <v>Đắk Lắk</v>
          </cell>
        </row>
        <row r="6017">
          <cell r="B6017" t="str">
            <v>Khánh Hòa</v>
          </cell>
        </row>
        <row r="6018">
          <cell r="B6018" t="str">
            <v>Lâm Đồng</v>
          </cell>
        </row>
        <row r="6019">
          <cell r="B6019" t="str">
            <v>Ninh Thuận</v>
          </cell>
        </row>
        <row r="6020">
          <cell r="B6020" t="str">
            <v>Tây Ninh</v>
          </cell>
        </row>
        <row r="6021">
          <cell r="B6021" t="str">
            <v>Đồng Nai</v>
          </cell>
        </row>
        <row r="6022">
          <cell r="B6022" t="str">
            <v>Bình Thuận</v>
          </cell>
        </row>
        <row r="6023">
          <cell r="B6023" t="str">
            <v>Long An</v>
          </cell>
        </row>
        <row r="6024">
          <cell r="B6024" t="str">
            <v>Bà Rịa - Vũng Tàu</v>
          </cell>
        </row>
        <row r="6025">
          <cell r="B6025" t="str">
            <v>An Giang</v>
          </cell>
        </row>
        <row r="6026">
          <cell r="B6026" t="str">
            <v>Đồng Tháp</v>
          </cell>
        </row>
        <row r="6027">
          <cell r="B6027" t="str">
            <v>Tiền Giang</v>
          </cell>
        </row>
        <row r="6028">
          <cell r="B6028" t="str">
            <v>Kiến Giang</v>
          </cell>
        </row>
        <row r="6029">
          <cell r="B6029" t="str">
            <v>Vĩnh Long</v>
          </cell>
        </row>
        <row r="6030">
          <cell r="B6030" t="str">
            <v>Bến Tre</v>
          </cell>
        </row>
        <row r="6031">
          <cell r="B6031" t="str">
            <v>Trà Vinh</v>
          </cell>
        </row>
        <row r="6032">
          <cell r="B6032" t="str">
            <v>Sóc Trăng</v>
          </cell>
        </row>
        <row r="6033">
          <cell r="B6033" t="str">
            <v>Bắc Kạn</v>
          </cell>
        </row>
        <row r="6034">
          <cell r="B6034" t="str">
            <v>Bắc Giang</v>
          </cell>
        </row>
        <row r="6035">
          <cell r="B6035" t="str">
            <v>Bạc Liêu</v>
          </cell>
        </row>
        <row r="6036">
          <cell r="B6036" t="str">
            <v>Bắc Ninh</v>
          </cell>
        </row>
        <row r="6037">
          <cell r="B6037" t="str">
            <v>Bình Dương</v>
          </cell>
        </row>
        <row r="6038">
          <cell r="B6038" t="str">
            <v>Bình Phước</v>
          </cell>
        </row>
        <row r="6039">
          <cell r="B6039" t="str">
            <v>Cà Mau</v>
          </cell>
        </row>
        <row r="6040">
          <cell r="B6040" t="str">
            <v>Hải Dương</v>
          </cell>
        </row>
        <row r="6041">
          <cell r="B6041" t="str">
            <v>Hà Nam</v>
          </cell>
        </row>
        <row r="6042">
          <cell r="B6042" t="str">
            <v>Hưng Yên</v>
          </cell>
        </row>
        <row r="6043">
          <cell r="B6043" t="str">
            <v>Nam Định</v>
          </cell>
        </row>
        <row r="6044">
          <cell r="B6044" t="str">
            <v>Phú Thọ</v>
          </cell>
        </row>
        <row r="6045">
          <cell r="B6045" t="str">
            <v>Thái Nguyên</v>
          </cell>
        </row>
        <row r="6046">
          <cell r="B6046" t="str">
            <v>Vĩnh Phúc</v>
          </cell>
        </row>
        <row r="6047">
          <cell r="B6047" t="str">
            <v>Điện Biên</v>
          </cell>
        </row>
        <row r="6048">
          <cell r="B6048" t="str">
            <v>Đắk Nông</v>
          </cell>
        </row>
        <row r="6049">
          <cell r="B6049" t="str">
            <v>Hậu Giang</v>
          </cell>
        </row>
        <row r="6050">
          <cell r="B6050" t="str">
            <v>Can Tho</v>
          </cell>
        </row>
        <row r="6051">
          <cell r="B6051" t="str">
            <v>Da Nang</v>
          </cell>
        </row>
        <row r="6052">
          <cell r="B6052" t="str">
            <v>Ha Noi</v>
          </cell>
        </row>
        <row r="6053">
          <cell r="B6053" t="str">
            <v>Hai Phong</v>
          </cell>
        </row>
        <row r="6054">
          <cell r="B6054" t="str">
            <v>Ho Chi Minh</v>
          </cell>
        </row>
        <row r="6055">
          <cell r="B6055" t="str">
            <v>Malampa</v>
          </cell>
        </row>
        <row r="6056">
          <cell r="B6056" t="str">
            <v>Malampa</v>
          </cell>
        </row>
        <row r="6057">
          <cell r="B6057" t="str">
            <v>Pénama</v>
          </cell>
        </row>
        <row r="6058">
          <cell r="B6058" t="str">
            <v>Pénama</v>
          </cell>
        </row>
        <row r="6059">
          <cell r="B6059" t="str">
            <v>Sanma</v>
          </cell>
        </row>
        <row r="6060">
          <cell r="B6060" t="str">
            <v>Sanma</v>
          </cell>
        </row>
        <row r="6061">
          <cell r="B6061" t="str">
            <v>Shéfa</v>
          </cell>
        </row>
        <row r="6062">
          <cell r="B6062" t="str">
            <v>Shéfa</v>
          </cell>
        </row>
        <row r="6063">
          <cell r="B6063" t="str">
            <v>Taféa</v>
          </cell>
        </row>
        <row r="6064">
          <cell r="B6064" t="str">
            <v>Taféa</v>
          </cell>
        </row>
        <row r="6065">
          <cell r="B6065" t="str">
            <v>Torba</v>
          </cell>
        </row>
        <row r="6066">
          <cell r="B6066" t="str">
            <v>Torba</v>
          </cell>
        </row>
        <row r="6067">
          <cell r="B6067" t="str">
            <v>Alo</v>
          </cell>
        </row>
        <row r="6068">
          <cell r="B6068" t="str">
            <v>Sigave</v>
          </cell>
        </row>
        <row r="6069">
          <cell r="B6069" t="str">
            <v>Uvea</v>
          </cell>
        </row>
        <row r="6070">
          <cell r="B6070" t="str">
            <v>A'ana</v>
          </cell>
        </row>
        <row r="6071">
          <cell r="B6071" t="str">
            <v>A'ana</v>
          </cell>
        </row>
        <row r="6072">
          <cell r="B6072" t="str">
            <v>Aiga-i-le-Tai</v>
          </cell>
        </row>
        <row r="6073">
          <cell r="B6073" t="str">
            <v>Aiga-i-le-Tai</v>
          </cell>
        </row>
        <row r="6074">
          <cell r="B6074" t="str">
            <v>Atua</v>
          </cell>
        </row>
        <row r="6075">
          <cell r="B6075" t="str">
            <v>Atua</v>
          </cell>
        </row>
        <row r="6076">
          <cell r="B6076" t="str">
            <v>Fa'asaleleaga</v>
          </cell>
        </row>
        <row r="6077">
          <cell r="B6077" t="str">
            <v>Fa'asaleleaga</v>
          </cell>
        </row>
        <row r="6078">
          <cell r="B6078" t="str">
            <v>Gaga'emauga</v>
          </cell>
        </row>
        <row r="6079">
          <cell r="B6079" t="str">
            <v>Gaga'emauga</v>
          </cell>
        </row>
        <row r="6080">
          <cell r="B6080" t="str">
            <v>Gagaifomauga</v>
          </cell>
        </row>
        <row r="6081">
          <cell r="B6081" t="str">
            <v>Gagaifomauga</v>
          </cell>
        </row>
        <row r="6082">
          <cell r="B6082" t="str">
            <v>Palauli</v>
          </cell>
        </row>
        <row r="6083">
          <cell r="B6083" t="str">
            <v>Palauli</v>
          </cell>
        </row>
        <row r="6084">
          <cell r="B6084" t="str">
            <v>Satupa'itea</v>
          </cell>
        </row>
        <row r="6085">
          <cell r="B6085" t="str">
            <v>Satupa'itea</v>
          </cell>
        </row>
        <row r="6086">
          <cell r="B6086" t="str">
            <v>Tuamasaga</v>
          </cell>
        </row>
        <row r="6087">
          <cell r="B6087" t="str">
            <v>Tuamasaga</v>
          </cell>
        </row>
        <row r="6088">
          <cell r="B6088" t="str">
            <v>Va'a-o-Fonoti</v>
          </cell>
        </row>
        <row r="6089">
          <cell r="B6089" t="str">
            <v>Va'a-o-Fonoti</v>
          </cell>
        </row>
        <row r="6090">
          <cell r="B6090" t="str">
            <v>Vaisigano</v>
          </cell>
        </row>
        <row r="6091">
          <cell r="B6091" t="str">
            <v>Vaisigano</v>
          </cell>
        </row>
        <row r="6092">
          <cell r="B6092" t="str">
            <v>Amānat al ‘Āşimah [city]</v>
          </cell>
        </row>
        <row r="6093">
          <cell r="B6093" t="str">
            <v>Abyan</v>
          </cell>
        </row>
        <row r="6094">
          <cell r="B6094" t="str">
            <v>‘Adan</v>
          </cell>
        </row>
        <row r="6095">
          <cell r="B6095" t="str">
            <v>‘Amrān</v>
          </cell>
        </row>
        <row r="6096">
          <cell r="B6096" t="str">
            <v>Al Bayḑā’</v>
          </cell>
        </row>
        <row r="6097">
          <cell r="B6097" t="str">
            <v>Aḑ Ḑāli‘</v>
          </cell>
        </row>
        <row r="6098">
          <cell r="B6098" t="str">
            <v>Dhamār</v>
          </cell>
        </row>
        <row r="6099">
          <cell r="B6099" t="str">
            <v>Ḩaḑramawt</v>
          </cell>
        </row>
        <row r="6100">
          <cell r="B6100" t="str">
            <v>Ḩajjah</v>
          </cell>
        </row>
        <row r="6101">
          <cell r="B6101" t="str">
            <v>Al Ḩudaydah</v>
          </cell>
        </row>
        <row r="6102">
          <cell r="B6102" t="str">
            <v>Ibb</v>
          </cell>
        </row>
        <row r="6103">
          <cell r="B6103" t="str">
            <v>Al Jawf</v>
          </cell>
        </row>
        <row r="6104">
          <cell r="B6104" t="str">
            <v>Laḩij</v>
          </cell>
        </row>
        <row r="6105">
          <cell r="B6105" t="str">
            <v>Ma’rib</v>
          </cell>
        </row>
        <row r="6106">
          <cell r="B6106" t="str">
            <v>Al Mahrah</v>
          </cell>
        </row>
        <row r="6107">
          <cell r="B6107" t="str">
            <v>Al Maḩwīt</v>
          </cell>
        </row>
        <row r="6108">
          <cell r="B6108" t="str">
            <v>Raymah</v>
          </cell>
        </row>
        <row r="6109">
          <cell r="B6109" t="str">
            <v>Şāʻdah</v>
          </cell>
        </row>
        <row r="6110">
          <cell r="B6110" t="str">
            <v>Shabwah</v>
          </cell>
        </row>
        <row r="6111">
          <cell r="B6111" t="str">
            <v>Şanʻā’</v>
          </cell>
        </row>
        <row r="6112">
          <cell r="B6112" t="str">
            <v>Arkhabīl Suquţrá</v>
          </cell>
        </row>
        <row r="6113">
          <cell r="B6113" t="str">
            <v>Tāʻizz</v>
          </cell>
        </row>
        <row r="6114">
          <cell r="B6114" t="str">
            <v>Oos-Kaap</v>
          </cell>
        </row>
        <row r="6115">
          <cell r="B6115" t="str">
            <v>Eastern Cape</v>
          </cell>
        </row>
        <row r="6116">
          <cell r="B6116" t="str">
            <v>iPumalanga-Kapa</v>
          </cell>
        </row>
        <row r="6117">
          <cell r="B6117" t="str">
            <v>Kapa Bohlabela</v>
          </cell>
        </row>
        <row r="6118">
          <cell r="B6118" t="str">
            <v>Kapa Botjhabela</v>
          </cell>
        </row>
        <row r="6119">
          <cell r="B6119" t="str">
            <v>Kapa Botlhaba</v>
          </cell>
        </row>
        <row r="6120">
          <cell r="B6120" t="str">
            <v>Kapa-Vuxa</v>
          </cell>
        </row>
        <row r="6121">
          <cell r="B6121" t="str">
            <v>Kapa Vhubvaḓuvha</v>
          </cell>
        </row>
        <row r="6122">
          <cell r="B6122" t="str">
            <v>Mpuma-Koloni</v>
          </cell>
        </row>
        <row r="6123">
          <cell r="B6123" t="str">
            <v>Mpumalanga-Kapa</v>
          </cell>
        </row>
        <row r="6124">
          <cell r="B6124" t="str">
            <v>Vrystaat</v>
          </cell>
        </row>
        <row r="6125">
          <cell r="B6125" t="str">
            <v>Free State</v>
          </cell>
        </row>
        <row r="6126">
          <cell r="B6126" t="str">
            <v>iFreyistata</v>
          </cell>
        </row>
        <row r="6127">
          <cell r="B6127" t="str">
            <v>Freistata</v>
          </cell>
        </row>
        <row r="6128">
          <cell r="B6128" t="str">
            <v>Freistata</v>
          </cell>
        </row>
        <row r="6129">
          <cell r="B6129" t="str">
            <v>Foreisetata</v>
          </cell>
        </row>
        <row r="6130">
          <cell r="B6130" t="str">
            <v>Free State</v>
          </cell>
        </row>
        <row r="6131">
          <cell r="B6131" t="str">
            <v>Fureisitata</v>
          </cell>
        </row>
        <row r="6132">
          <cell r="B6132" t="str">
            <v>Freyistata</v>
          </cell>
        </row>
        <row r="6133">
          <cell r="B6133" t="str">
            <v>Fuleyisitata</v>
          </cell>
        </row>
        <row r="6134">
          <cell r="B6134" t="str">
            <v>Gauteng</v>
          </cell>
        </row>
        <row r="6135">
          <cell r="B6135" t="str">
            <v>Gauteng</v>
          </cell>
        </row>
        <row r="6136">
          <cell r="B6136" t="str">
            <v>iGauteng</v>
          </cell>
        </row>
        <row r="6137">
          <cell r="B6137" t="str">
            <v>Gauteng</v>
          </cell>
        </row>
        <row r="6138">
          <cell r="B6138" t="str">
            <v>Kgauteng</v>
          </cell>
        </row>
        <row r="6139">
          <cell r="B6139" t="str">
            <v>Gauteng</v>
          </cell>
        </row>
        <row r="6140">
          <cell r="B6140" t="str">
            <v>Gauteng</v>
          </cell>
        </row>
        <row r="6141">
          <cell r="B6141" t="str">
            <v>Gauteng</v>
          </cell>
        </row>
        <row r="6142">
          <cell r="B6142" t="str">
            <v>Gauteng</v>
          </cell>
        </row>
        <row r="6143">
          <cell r="B6143" t="str">
            <v>Rhawuti</v>
          </cell>
        </row>
        <row r="6144">
          <cell r="B6144" t="str">
            <v>Gauteng</v>
          </cell>
        </row>
        <row r="6145">
          <cell r="B6145" t="str">
            <v>KwaZulu-Natal</v>
          </cell>
        </row>
        <row r="6146">
          <cell r="B6146" t="str">
            <v>Kwazulu-Natal</v>
          </cell>
        </row>
        <row r="6147">
          <cell r="B6147" t="str">
            <v>iKwaZulu-Natal</v>
          </cell>
        </row>
        <row r="6148">
          <cell r="B6148" t="str">
            <v>GaZulu-Natala</v>
          </cell>
        </row>
        <row r="6149">
          <cell r="B6149" t="str">
            <v>Hazolo-Natala</v>
          </cell>
        </row>
        <row r="6150">
          <cell r="B6150" t="str">
            <v>KwaZulu-Natali</v>
          </cell>
        </row>
        <row r="6151">
          <cell r="B6151" t="str">
            <v>KwaZulu-Natal</v>
          </cell>
        </row>
        <row r="6152">
          <cell r="B6152" t="str">
            <v>Kwazulu-Natal</v>
          </cell>
        </row>
        <row r="6153">
          <cell r="B6153" t="str">
            <v>HaZulu-Natal</v>
          </cell>
        </row>
        <row r="6154">
          <cell r="B6154" t="str">
            <v>KwaZulu-Natala</v>
          </cell>
        </row>
        <row r="6155">
          <cell r="B6155" t="str">
            <v>KwaZulu-Natali</v>
          </cell>
        </row>
        <row r="6156">
          <cell r="B6156" t="str">
            <v>Limpopo</v>
          </cell>
        </row>
        <row r="6157">
          <cell r="B6157" t="str">
            <v>Limpopo</v>
          </cell>
        </row>
        <row r="6158">
          <cell r="B6158" t="str">
            <v>Limpopo</v>
          </cell>
        </row>
        <row r="6159">
          <cell r="B6159" t="str">
            <v>Limpopo</v>
          </cell>
        </row>
        <row r="6160">
          <cell r="B6160" t="str">
            <v>Limpopo</v>
          </cell>
        </row>
        <row r="6161">
          <cell r="B6161" t="str">
            <v>Limpopo</v>
          </cell>
        </row>
        <row r="6162">
          <cell r="B6162" t="str">
            <v>Limpopo</v>
          </cell>
        </row>
        <row r="6163">
          <cell r="B6163" t="str">
            <v>Limpopo</v>
          </cell>
        </row>
        <row r="6164">
          <cell r="B6164" t="str">
            <v>Vhembe</v>
          </cell>
        </row>
        <row r="6165">
          <cell r="B6165" t="str">
            <v>Limpopo</v>
          </cell>
        </row>
        <row r="6166">
          <cell r="B6166" t="str">
            <v>Limpopo</v>
          </cell>
        </row>
        <row r="6167">
          <cell r="B6167" t="str">
            <v>Mpumalanga</v>
          </cell>
        </row>
        <row r="6168">
          <cell r="B6168" t="str">
            <v>Mpumalanga</v>
          </cell>
        </row>
        <row r="6169">
          <cell r="B6169" t="str">
            <v>iMpumalanga</v>
          </cell>
        </row>
        <row r="6170">
          <cell r="B6170" t="str">
            <v>Mpumalanga</v>
          </cell>
        </row>
        <row r="6171">
          <cell r="B6171" t="str">
            <v>Mpumalanga</v>
          </cell>
        </row>
        <row r="6172">
          <cell r="B6172" t="str">
            <v>Mpumalanga</v>
          </cell>
        </row>
        <row r="6173">
          <cell r="B6173" t="str">
            <v>Mpumalanga</v>
          </cell>
        </row>
        <row r="6174">
          <cell r="B6174" t="str">
            <v>Mpumalanga</v>
          </cell>
        </row>
        <row r="6175">
          <cell r="B6175" t="str">
            <v>Mpumalanga</v>
          </cell>
        </row>
        <row r="6176">
          <cell r="B6176" t="str">
            <v>Mpumalanga</v>
          </cell>
        </row>
        <row r="6177">
          <cell r="B6177" t="str">
            <v>Mpumalanga</v>
          </cell>
        </row>
        <row r="6178">
          <cell r="B6178" t="str">
            <v>Noord-Kaap</v>
          </cell>
        </row>
        <row r="6179">
          <cell r="B6179" t="str">
            <v>Northern Cape</v>
          </cell>
        </row>
        <row r="6180">
          <cell r="B6180" t="str">
            <v>iTlhagwini-Kapa</v>
          </cell>
        </row>
        <row r="6181">
          <cell r="B6181" t="str">
            <v>Kapa Leboya</v>
          </cell>
        </row>
        <row r="6182">
          <cell r="B6182" t="str">
            <v>Kapa Leboya</v>
          </cell>
        </row>
        <row r="6183">
          <cell r="B6183" t="str">
            <v>Kapa Bokone</v>
          </cell>
        </row>
        <row r="6184">
          <cell r="B6184" t="str">
            <v>Kapa-N'walungu</v>
          </cell>
        </row>
        <row r="6185">
          <cell r="B6185" t="str">
            <v>Kapa Devhula</v>
          </cell>
        </row>
        <row r="6186">
          <cell r="B6186" t="str">
            <v>Mntla-Koloni</v>
          </cell>
        </row>
        <row r="6187">
          <cell r="B6187" t="str">
            <v>Nyakatho-Kapa</v>
          </cell>
        </row>
        <row r="6188">
          <cell r="B6188" t="str">
            <v>Noordwes</v>
          </cell>
        </row>
        <row r="6189">
          <cell r="B6189" t="str">
            <v>North-West</v>
          </cell>
        </row>
        <row r="6190">
          <cell r="B6190" t="str">
            <v>iTlhagwini-Tjhingalanga</v>
          </cell>
        </row>
        <row r="6191">
          <cell r="B6191" t="str">
            <v>Lebowa Bodikela</v>
          </cell>
        </row>
        <row r="6192">
          <cell r="B6192" t="str">
            <v>Leboya (le) Bophirima</v>
          </cell>
        </row>
        <row r="6193">
          <cell r="B6193" t="str">
            <v>Bokone Bophirima</v>
          </cell>
        </row>
        <row r="6194">
          <cell r="B6194" t="str">
            <v>N'walungu-Vupeladyambu</v>
          </cell>
        </row>
        <row r="6195">
          <cell r="B6195" t="str">
            <v>Mntla-Ntshona</v>
          </cell>
        </row>
        <row r="6196">
          <cell r="B6196" t="str">
            <v>Nyakatho-Ntshonalanga</v>
          </cell>
        </row>
        <row r="6197">
          <cell r="B6197" t="str">
            <v>Wes-Kaap</v>
          </cell>
        </row>
        <row r="6198">
          <cell r="B6198" t="str">
            <v>Western Cape</v>
          </cell>
        </row>
        <row r="6199">
          <cell r="B6199" t="str">
            <v>iTjhingalanga-Kapa</v>
          </cell>
        </row>
        <row r="6200">
          <cell r="B6200" t="str">
            <v>Kapa Bodikela</v>
          </cell>
        </row>
        <row r="6201">
          <cell r="B6201" t="str">
            <v>Kapa Bophirimela</v>
          </cell>
        </row>
        <row r="6202">
          <cell r="B6202" t="str">
            <v>Kapa Bophirima</v>
          </cell>
        </row>
        <row r="6203">
          <cell r="B6203" t="str">
            <v>Kapa-Vupeladyambu</v>
          </cell>
        </row>
        <row r="6204">
          <cell r="B6204" t="str">
            <v>Kapa Vhukovhela</v>
          </cell>
        </row>
        <row r="6205">
          <cell r="B6205" t="str">
            <v>Ntshona-Koloni</v>
          </cell>
        </row>
        <row r="6206">
          <cell r="B6206" t="str">
            <v>Ntshonalanga-Kapa</v>
          </cell>
        </row>
        <row r="6207">
          <cell r="B6207" t="str">
            <v>Western</v>
          </cell>
        </row>
        <row r="6208">
          <cell r="B6208" t="str">
            <v>Central</v>
          </cell>
        </row>
        <row r="6209">
          <cell r="B6209" t="str">
            <v>Eastern</v>
          </cell>
        </row>
        <row r="6210">
          <cell r="B6210" t="str">
            <v>Luapula</v>
          </cell>
        </row>
        <row r="6211">
          <cell r="B6211" t="str">
            <v>Northern</v>
          </cell>
        </row>
        <row r="6212">
          <cell r="B6212" t="str">
            <v>North-Western</v>
          </cell>
        </row>
        <row r="6213">
          <cell r="B6213" t="str">
            <v>Southern</v>
          </cell>
        </row>
        <row r="6214">
          <cell r="B6214" t="str">
            <v>Copperbelt</v>
          </cell>
        </row>
        <row r="6215">
          <cell r="B6215" t="str">
            <v>Lusaka</v>
          </cell>
        </row>
        <row r="6216">
          <cell r="B6216" t="str">
            <v>Muchinga</v>
          </cell>
        </row>
        <row r="6217">
          <cell r="B6217" t="str">
            <v>Bulawayo</v>
          </cell>
        </row>
        <row r="6218">
          <cell r="B6218" t="str">
            <v>Harare</v>
          </cell>
        </row>
        <row r="6219">
          <cell r="B6219" t="str">
            <v>Manicaland</v>
          </cell>
        </row>
        <row r="6220">
          <cell r="B6220" t="str">
            <v>Mashonaland Central</v>
          </cell>
        </row>
        <row r="6221">
          <cell r="B6221" t="str">
            <v>Mashonaland East</v>
          </cell>
        </row>
        <row r="6222">
          <cell r="B6222" t="str">
            <v>Midlands</v>
          </cell>
        </row>
        <row r="6223">
          <cell r="B6223" t="str">
            <v>Matabeleland North</v>
          </cell>
        </row>
        <row r="6224">
          <cell r="B6224" t="str">
            <v>Matabeleland South</v>
          </cell>
        </row>
        <row r="6225">
          <cell r="B6225" t="str">
            <v>Masvingo</v>
          </cell>
        </row>
        <row r="6226">
          <cell r="B6226"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esposito@vogt.ch"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vogt.shop/en/our-company/downloads/certificates.html" TargetMode="External"/><Relationship Id="rId4" Type="http://schemas.openxmlformats.org/officeDocument/2006/relationships/hyperlink" Target="mailto:a.esposito@vogt.ch"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J54" sqref="J54"/>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7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33.75">
      <c r="A13" s="305"/>
      <c r="B13" s="2">
        <v>1</v>
      </c>
      <c r="C13" s="27" t="s">
        <v>1057</v>
      </c>
      <c r="D13" s="28" t="s">
        <v>847</v>
      </c>
      <c r="E13" s="163" t="s">
        <v>824</v>
      </c>
      <c r="F13" s="163"/>
      <c r="G13" s="25"/>
    </row>
    <row r="14" spans="1:7" ht="33.75">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50000000000001" customHeight="1">
      <c r="A28" s="305"/>
      <c r="B28" s="294"/>
      <c r="C28" s="312"/>
      <c r="D28" s="315"/>
      <c r="E28" s="303"/>
      <c r="F28" s="165" t="s">
        <v>56</v>
      </c>
      <c r="G28" s="25"/>
    </row>
    <row r="29" spans="1:7" ht="74.45" customHeight="1">
      <c r="A29" s="305"/>
      <c r="B29" s="294"/>
      <c r="C29" s="312"/>
      <c r="D29" s="315"/>
      <c r="E29" s="303"/>
      <c r="F29" s="165" t="s">
        <v>57</v>
      </c>
      <c r="G29" s="25"/>
    </row>
    <row r="30" spans="1:7" ht="62.4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45" customHeight="1">
      <c r="A33" s="305"/>
      <c r="B33" s="294"/>
      <c r="C33" s="312"/>
      <c r="D33" s="315"/>
      <c r="E33" s="303"/>
      <c r="F33" s="165" t="s">
        <v>61</v>
      </c>
      <c r="G33" s="25"/>
    </row>
    <row r="34" spans="1:7" ht="89.1" customHeight="1">
      <c r="A34" s="305"/>
      <c r="B34" s="294"/>
      <c r="C34" s="312"/>
      <c r="D34" s="315"/>
      <c r="E34" s="303"/>
      <c r="F34" s="165" t="s">
        <v>63</v>
      </c>
      <c r="G34" s="25"/>
    </row>
    <row r="35" spans="1:7" ht="29.1" customHeight="1">
      <c r="A35" s="305"/>
      <c r="B35" s="294"/>
      <c r="C35" s="312"/>
      <c r="D35" s="315"/>
      <c r="E35" s="303"/>
      <c r="F35" s="165" t="s">
        <v>64</v>
      </c>
      <c r="G35" s="25"/>
    </row>
    <row r="36" spans="1:7" ht="126.75">
      <c r="A36" s="305"/>
      <c r="B36" s="295"/>
      <c r="C36" s="313"/>
      <c r="D36" s="316"/>
      <c r="E36" s="304"/>
      <c r="F36" s="166" t="s">
        <v>65</v>
      </c>
      <c r="G36" s="25"/>
    </row>
    <row r="37" spans="1:7" ht="112.5">
      <c r="A37" s="305"/>
      <c r="B37" s="141">
        <v>3.01</v>
      </c>
      <c r="C37" s="142" t="s">
        <v>66</v>
      </c>
      <c r="D37" s="28" t="s">
        <v>2203</v>
      </c>
      <c r="E37" s="167" t="s">
        <v>1294</v>
      </c>
      <c r="F37" s="168" t="s">
        <v>1396</v>
      </c>
      <c r="G37" s="25"/>
    </row>
    <row r="38" spans="1:7" ht="101.25">
      <c r="A38" s="305"/>
      <c r="B38" s="141">
        <v>3.02</v>
      </c>
      <c r="C38" s="142" t="s">
        <v>1326</v>
      </c>
      <c r="D38" s="28" t="s">
        <v>2204</v>
      </c>
      <c r="E38" s="167" t="s">
        <v>1341</v>
      </c>
      <c r="F38" s="168" t="s">
        <v>1397</v>
      </c>
      <c r="G38" s="25"/>
    </row>
    <row r="39" spans="1:7" ht="101.25">
      <c r="A39" s="305"/>
      <c r="B39" s="150">
        <v>4</v>
      </c>
      <c r="C39" s="149" t="s">
        <v>1492</v>
      </c>
      <c r="D39" s="28" t="s">
        <v>2205</v>
      </c>
      <c r="E39" s="27" t="s">
        <v>2151</v>
      </c>
      <c r="F39" s="27" t="s">
        <v>1493</v>
      </c>
      <c r="G39" s="25"/>
    </row>
    <row r="40" spans="1:7" ht="56.25">
      <c r="A40" s="305"/>
      <c r="B40" s="141">
        <v>4.01</v>
      </c>
      <c r="C40" s="149" t="s">
        <v>1492</v>
      </c>
      <c r="D40" s="28" t="s">
        <v>2207</v>
      </c>
      <c r="E40" s="27" t="s">
        <v>2163</v>
      </c>
      <c r="F40" s="27" t="s">
        <v>2167</v>
      </c>
      <c r="G40" s="25"/>
    </row>
    <row r="41" spans="1:7" ht="56.25">
      <c r="A41" s="305"/>
      <c r="B41" s="141" t="s">
        <v>2194</v>
      </c>
      <c r="C41" s="149" t="s">
        <v>1492</v>
      </c>
      <c r="D41" s="28" t="s">
        <v>2206</v>
      </c>
      <c r="E41" s="27" t="s">
        <v>2197</v>
      </c>
      <c r="F41" s="27" t="s">
        <v>2195</v>
      </c>
      <c r="G41" s="25"/>
    </row>
    <row r="42" spans="1:7" ht="56.25">
      <c r="A42" s="305"/>
      <c r="B42" s="141" t="s">
        <v>2228</v>
      </c>
      <c r="C42" s="149" t="s">
        <v>1492</v>
      </c>
      <c r="D42" s="28" t="s">
        <v>2233</v>
      </c>
      <c r="E42" s="27" t="s">
        <v>2196</v>
      </c>
      <c r="F42" s="27" t="s">
        <v>2229</v>
      </c>
      <c r="G42" s="25"/>
    </row>
    <row r="43" spans="1:7" ht="123.75">
      <c r="A43" s="305"/>
      <c r="B43" s="160">
        <v>4.0999999999999996</v>
      </c>
      <c r="C43" s="149" t="s">
        <v>2232</v>
      </c>
      <c r="D43" s="161">
        <v>42867</v>
      </c>
      <c r="E43" s="169" t="s">
        <v>2235</v>
      </c>
      <c r="F43" s="27" t="s">
        <v>2234</v>
      </c>
      <c r="G43" s="25"/>
    </row>
    <row r="44" spans="1:7" ht="78.75">
      <c r="A44" s="305"/>
      <c r="B44" s="160">
        <v>4.2</v>
      </c>
      <c r="C44" s="149" t="s">
        <v>2232</v>
      </c>
      <c r="D44" s="161">
        <v>42704</v>
      </c>
      <c r="E44" s="169" t="s">
        <v>2431</v>
      </c>
      <c r="F44" s="27" t="s">
        <v>2406</v>
      </c>
      <c r="G44" s="25"/>
    </row>
    <row r="45" spans="1:7" ht="157.5">
      <c r="A45" s="305"/>
      <c r="B45" s="202">
        <v>5</v>
      </c>
      <c r="C45" s="149" t="s">
        <v>2232</v>
      </c>
      <c r="D45" s="161">
        <v>42867</v>
      </c>
      <c r="E45" s="169" t="s">
        <v>12652</v>
      </c>
      <c r="F45" s="27" t="s">
        <v>12374</v>
      </c>
      <c r="G45" s="25"/>
    </row>
    <row r="46" spans="1:7" ht="45">
      <c r="A46" s="305"/>
      <c r="B46" s="160">
        <v>5.01</v>
      </c>
      <c r="C46" s="149" t="s">
        <v>2232</v>
      </c>
      <c r="D46" s="161">
        <v>42907</v>
      </c>
      <c r="E46" s="169" t="s">
        <v>15329</v>
      </c>
      <c r="F46" s="27" t="s">
        <v>12374</v>
      </c>
      <c r="G46" s="25"/>
    </row>
    <row r="47" spans="1:7" ht="67.5">
      <c r="A47" s="305"/>
      <c r="B47" s="160">
        <v>5.0999999999999996</v>
      </c>
      <c r="C47" s="149" t="s">
        <v>2232</v>
      </c>
      <c r="D47" s="161">
        <v>43070</v>
      </c>
      <c r="E47" s="169" t="s">
        <v>12862</v>
      </c>
      <c r="F47" s="27" t="s">
        <v>12863</v>
      </c>
      <c r="G47" s="25"/>
    </row>
    <row r="48" spans="1:7" ht="56.25">
      <c r="A48" s="305"/>
      <c r="B48" s="160">
        <v>5.1100000000000003</v>
      </c>
      <c r="C48" s="149" t="s">
        <v>13097</v>
      </c>
      <c r="D48" s="161">
        <v>43217</v>
      </c>
      <c r="E48" s="169" t="s">
        <v>13199</v>
      </c>
      <c r="F48" s="27" t="s">
        <v>13124</v>
      </c>
      <c r="G48" s="25"/>
    </row>
    <row r="49" spans="1:7" ht="56.25">
      <c r="A49" s="305"/>
      <c r="B49" s="160">
        <v>5.12</v>
      </c>
      <c r="C49" s="149" t="s">
        <v>13097</v>
      </c>
      <c r="D49" s="161">
        <v>43581</v>
      </c>
      <c r="E49" s="169" t="s">
        <v>13199</v>
      </c>
      <c r="F49" s="27" t="s">
        <v>13741</v>
      </c>
      <c r="G49" s="25"/>
    </row>
    <row r="50" spans="1:7" ht="78.75">
      <c r="A50" s="305"/>
      <c r="B50" s="202">
        <v>6</v>
      </c>
      <c r="C50" s="149" t="s">
        <v>13097</v>
      </c>
      <c r="D50" s="161">
        <v>43964</v>
      </c>
      <c r="E50" s="169" t="s">
        <v>13953</v>
      </c>
      <c r="F50" s="27" t="s">
        <v>13744</v>
      </c>
      <c r="G50" s="25"/>
    </row>
    <row r="51" spans="1:7" ht="45">
      <c r="A51" s="305"/>
      <c r="B51" s="160">
        <v>6.01</v>
      </c>
      <c r="C51" s="149" t="s">
        <v>13097</v>
      </c>
      <c r="D51" s="161">
        <v>43970</v>
      </c>
      <c r="E51" s="169" t="s">
        <v>15330</v>
      </c>
      <c r="F51" s="169" t="s">
        <v>13744</v>
      </c>
      <c r="G51" s="25"/>
    </row>
    <row r="52" spans="1:7" ht="45">
      <c r="A52" s="305"/>
      <c r="B52" s="160">
        <v>6.1</v>
      </c>
      <c r="C52" s="149" t="s">
        <v>13097</v>
      </c>
      <c r="D52" s="161">
        <v>44314</v>
      </c>
      <c r="E52" s="169" t="s">
        <v>15323</v>
      </c>
      <c r="F52" s="169" t="s">
        <v>14913</v>
      </c>
      <c r="G52" s="25"/>
    </row>
    <row r="53" spans="1:7" ht="45">
      <c r="A53" s="305"/>
      <c r="B53" s="160">
        <v>6.2</v>
      </c>
      <c r="C53" s="149" t="s">
        <v>13097</v>
      </c>
      <c r="D53" s="161">
        <v>44678</v>
      </c>
      <c r="E53" s="169" t="s">
        <v>15323</v>
      </c>
      <c r="F53" s="169" t="s">
        <v>15322</v>
      </c>
      <c r="G53" s="25"/>
    </row>
    <row r="54" spans="1:7" ht="45">
      <c r="A54" s="305"/>
      <c r="B54" s="160">
        <v>6.21</v>
      </c>
      <c r="C54" s="149" t="s">
        <v>13097</v>
      </c>
      <c r="D54" s="161">
        <v>44687</v>
      </c>
      <c r="E54" s="169" t="s">
        <v>15331</v>
      </c>
      <c r="F54" s="169" t="s">
        <v>15322</v>
      </c>
      <c r="G54" s="25"/>
    </row>
    <row r="55" spans="1:7" ht="45">
      <c r="A55" s="305"/>
      <c r="B55" s="160">
        <v>6.22</v>
      </c>
      <c r="C55" s="149" t="s">
        <v>13097</v>
      </c>
      <c r="D55" s="275">
        <v>44692</v>
      </c>
      <c r="E55" s="169" t="s">
        <v>15330</v>
      </c>
      <c r="F55" s="169" t="s">
        <v>15322</v>
      </c>
      <c r="G55" s="25"/>
    </row>
    <row r="56" spans="1:7" ht="56.25">
      <c r="A56" s="305"/>
      <c r="B56" s="202">
        <v>6.3</v>
      </c>
      <c r="C56" s="149" t="s">
        <v>13097</v>
      </c>
      <c r="D56" s="275">
        <v>45051</v>
      </c>
      <c r="E56" s="169" t="s">
        <v>15590</v>
      </c>
      <c r="F56" s="169" t="s">
        <v>15371</v>
      </c>
      <c r="G56" s="25"/>
    </row>
    <row r="57" spans="1:7" ht="45">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450000000000003" customHeight="1">
      <c r="A59" s="305"/>
      <c r="B59" s="202">
        <v>6.5</v>
      </c>
      <c r="C59" s="149" t="s">
        <v>13097</v>
      </c>
      <c r="D59" s="275">
        <v>45772</v>
      </c>
      <c r="E59" s="169" t="s">
        <v>15669</v>
      </c>
      <c r="F59" s="169" t="s">
        <v>15720</v>
      </c>
      <c r="G59" s="25"/>
    </row>
    <row r="60" spans="1:7" ht="13.5" thickBot="1">
      <c r="A60" s="306"/>
      <c r="B60" s="307" t="str">
        <f ca="1">OFFSET(L!$C$1,MATCH("General"&amp;"Cpy",L!$A:$A,0)-1,SL,,)</f>
        <v>© 2025 Responsible Minerals Initiative. All rights reserved.</v>
      </c>
      <c r="C60" s="307"/>
      <c r="D60" s="307"/>
      <c r="E60" s="307"/>
      <c r="F60" s="30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4729169-2EED-4970-945A-ABB93DE1490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38B4395-7F79-45C1-A929-40700FCAEA9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70" zoomScaleNormal="7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429</v>
      </c>
    </row>
    <row r="2" spans="1:2" ht="30">
      <c r="A2" s="105" t="str">
        <f ca="1">OFFSET(L!$C$1,MATCH("Instructions"&amp;ADDRESS(ROW(),COLUMN(),4),L!$A:$A,0)-1,SL,,)</f>
        <v>Einführung</v>
      </c>
      <c r="B2" s="100" t="s">
        <v>1270</v>
      </c>
    </row>
    <row r="3" spans="1:2" ht="165">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1271</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1277</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1270</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1269</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1270</v>
      </c>
    </row>
    <row r="13" spans="1:2" ht="33.75" customHeight="1">
      <c r="A13" s="102" t="str">
        <f ca="1">OFFSET(L!$C$1,MATCH("Instructions"&amp;ADDRESS(ROW(),COLUMN(),4),L!$A:$A,0)-1,SL,,)</f>
        <v>6. Geben Sie den Namen der Kontaktperson zum Inhalt der Erklärung an. Dies ist ein obligatorisches Feld.</v>
      </c>
      <c r="B13" s="100"/>
    </row>
    <row r="14" spans="1:2" ht="30">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30">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1270</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1270</v>
      </c>
    </row>
    <row r="24" spans="1:2" ht="80.4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1273</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1270</v>
      </c>
    </row>
    <row r="26" spans="1:2" ht="280.7"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1270</v>
      </c>
    </row>
    <row r="27" spans="1:2" ht="30">
      <c r="A27" s="102" t="str">
        <f ca="1">OFFSET(L!$C$1,MATCH("Instructions"&amp;ADDRESS(ROW(),COLUMN(),4),L!$A:$A,0)-1,SL,,)</f>
        <v>Manche Unternehmen benötigen eine Begründung für eine "Nein" -Antwort im Kommentarfeld</v>
      </c>
      <c r="B27" s="100" t="s">
        <v>1270</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1270</v>
      </c>
    </row>
    <row r="30" spans="1:2" ht="181.7"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35">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1270</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1273</v>
      </c>
    </row>
    <row r="33" spans="1:2" ht="75">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1270</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1270</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1272</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1275</v>
      </c>
    </row>
    <row r="42" spans="1:2" ht="18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1273</v>
      </c>
    </row>
    <row r="43" spans="1:2" ht="150">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1274</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1270</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1271</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1270</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1270</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1269</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1270</v>
      </c>
    </row>
    <row r="52" spans="1:2" ht="4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1270</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1269</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1275</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1269</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1269</v>
      </c>
    </row>
    <row r="58" spans="1:2" ht="60">
      <c r="A58" s="102" t="str">
        <f ca="1">OFFSET(L!$C$1,MATCH("Instructions"&amp;ADDRESS(ROW(),COLUMN(),4),L!$A:$A,0)-1,SL,,)</f>
        <v>8. Straße der Schmelzhütte – Geben Sie den Straßennamen des Schmelzhüttenstandortes an. Das Ausfüllen dieses Feldes ist freiwillig.</v>
      </c>
      <c r="B58" s="100" t="s">
        <v>1269</v>
      </c>
    </row>
    <row r="59" spans="1:2" ht="30">
      <c r="A59" s="102" t="str">
        <f ca="1">OFFSET(L!$C$1,MATCH("Instructions"&amp;ADDRESS(ROW(),COLUMN(),4),L!$A:$A,0)-1,SL,,)</f>
        <v>9. Ort der Schmelzhütte – Geben Sie den Namen des Ortes an, in dem sich die Schmelzhütte befindet. Das Ausfüllen dieses Feldes ist freiwillig.</v>
      </c>
      <c r="B59" s="100" t="s">
        <v>1270</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1273</v>
      </c>
    </row>
    <row r="61" spans="1:2" ht="180">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1273</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1269</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1269</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4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1270</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1276</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1274</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70" zoomScaleNormal="70" zoomScalePageLayoutView="80" workbookViewId="0">
      <pane ySplit="2" topLeftCell="A3" activePane="bottomLeft" state="frozen"/>
      <selection activeCell="A4" sqref="A4"/>
      <selection pane="bottomLeft" activeCell="Q9" sqref="Q9"/>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Zinn, Tantal, Wolfram, Gold</v>
      </c>
      <c r="D3" s="321"/>
      <c r="E3" s="100" t="s">
        <v>1278</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60">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1279</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1279</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1282</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1279</v>
      </c>
    </row>
    <row r="10" spans="1:5" ht="45">
      <c r="A10" s="74"/>
      <c r="B10" s="63" t="str">
        <f ca="1">OFFSET(L!$C$1,MATCH("Definitions"&amp;ADDRESS(ROW(),COLUMN(),4),L!$A:$A,0)-1,SL,,)</f>
        <v>DRK</v>
      </c>
      <c r="C10" s="63" t="str">
        <f ca="1">OFFSET(L!$C$1,MATCH("Definitions"&amp;ADDRESS(ROW(),COLUMN(),4),L!$A:$A,0)-1,SL,,)</f>
        <v>Demokratische Republik Kongo</v>
      </c>
      <c r="D10" s="321"/>
      <c r="E10" s="100" t="s">
        <v>1278</v>
      </c>
    </row>
    <row r="11" spans="1:5" ht="60"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1278</v>
      </c>
    </row>
    <row r="12" spans="1:5" ht="60">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v>
      </c>
      <c r="D12" s="321"/>
      <c r="E12" s="100" t="s">
        <v>1278</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1280</v>
      </c>
    </row>
    <row r="14" spans="1:5" ht="285">
      <c r="A14" s="74"/>
      <c r="B14" s="63" t="str">
        <f ca="1">OFFSET(L!$C$1,MATCH("Definitions"&amp;ADDRESS(ROW(),COLUMN(),4),L!$A:$A,0)-1,SL,,)</f>
        <v>Absichtlich hinzugefügt</v>
      </c>
      <c r="C14" s="63" t="str">
        <f ca="1">OFFSET(L!$C$1,MATCH("Definitions"&amp;ADDRESS(ROW(),COLUMN(),4),L!$A:$A,0)-1,SL,,)</f>
        <v>"Absichtlich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1278</v>
      </c>
    </row>
    <row r="15" spans="1:5" ht="135">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1278</v>
      </c>
    </row>
    <row r="16" spans="1:5" ht="60">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1278</v>
      </c>
    </row>
    <row r="17" spans="1:5" ht="180">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1278</v>
      </c>
    </row>
    <row r="18" spans="1:5" ht="150">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1278</v>
      </c>
    </row>
    <row r="19" spans="1:5" ht="1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1278</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1279</v>
      </c>
    </row>
    <row r="29" spans="1:5" ht="90">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v>
      </c>
      <c r="D29" s="321"/>
      <c r="E29" s="100" t="s">
        <v>1280</v>
      </c>
    </row>
    <row r="30" spans="1:5" ht="135"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v>
      </c>
      <c r="D30" s="321"/>
      <c r="E30" s="100" t="s">
        <v>1281</v>
      </c>
    </row>
    <row r="31" spans="1:5" ht="132.9499999999999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521</v>
      </c>
      <c r="E3" s="3"/>
      <c r="F3" s="370"/>
      <c r="G3" s="370"/>
      <c r="H3" s="370"/>
      <c r="I3" s="152"/>
      <c r="J3" s="138" t="s">
        <v>15733</v>
      </c>
      <c r="K3" s="36"/>
      <c r="L3" s="100"/>
      <c r="P3" s="45">
        <f>MATCH($D$3,LN,0)</f>
        <v>7</v>
      </c>
    </row>
    <row r="4" spans="1:34" ht="15.75">
      <c r="A4" s="34"/>
      <c r="B4" s="366" t="str">
        <f ca="1">OFFSET(L!$C$1,MATCH("Declaration"&amp;ADDRESS(ROW(),COLUMN(),4),L!$A:$A,0)-1,SL,,)</f>
        <v>Der Zweck dieses Dokuments ist die Erfassung von Beschaffungsinformationen für Zinn, Tantal, Wolfram und Gold, welche in Produkten genutzt werden.</v>
      </c>
      <c r="C4" s="366"/>
      <c r="D4" s="366"/>
      <c r="E4" s="366"/>
      <c r="F4" s="366"/>
      <c r="G4" s="366"/>
      <c r="H4" s="366"/>
      <c r="I4" s="371" t="str">
        <f ca="1">OFFSET(L!$C$1,MATCH("Declaration"&amp;ADDRESS(ROW(),COLUMN(),4),L!$A:$A,0)-1,SL,,)</f>
        <v>Link zu den Bedingungen</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Pflichtfelder sind mit einem Sternchen (*) gekennzeichnet.  Im Tab „Instruktionen“ finden Sie eine Anleitung zur Beantwortung aller Fragen.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Firmenangaben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Beschreibung des Geltungsbereichs</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78" t="s">
        <v>15822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81" t="s">
        <v>15823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84">
        <v>45784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Beantworten Sie die Fragen 1 - 8 entsprechend dem oben angegebenen Geltungsbereich</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3" t="str">
        <f ca="1">OFFSET(L!$C$1,MATCH("Declaration"&amp;ADDRESS(ROW(),COLUMN(),4),L!$A:$A,0)-1,SL,,)</f>
        <v>Antwort</v>
      </c>
      <c r="E25" s="333"/>
      <c r="F25" s="18"/>
      <c r="G25" s="44" t="str">
        <f ca="1">OFFSET(L!$C$1,MATCH("Declaration"&amp;ADDRESS(ROW(),COLUMN(),4),L!$A:$A,0)-1,SL,,)</f>
        <v>Kommentare</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5" t="str">
        <f ca="1">D25</f>
        <v>Antwort</v>
      </c>
      <c r="E31" s="335"/>
      <c r="F31" s="18"/>
      <c r="G31" s="44" t="str">
        <f ca="1">G25</f>
        <v>Kommentare</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6" t="s">
        <v>15825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5" t="str">
        <f ca="1">D25</f>
        <v>Antwort</v>
      </c>
      <c r="E37" s="335"/>
      <c r="F37" s="18"/>
      <c r="G37" s="44" t="str">
        <f ca="1">G25</f>
        <v>Kommentare</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5" t="str">
        <f ca="1">D25</f>
        <v>Antwort</v>
      </c>
      <c r="E43" s="335"/>
      <c r="F43" s="18"/>
      <c r="G43" s="44" t="str">
        <f ca="1">G25</f>
        <v>Kommentare</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5" t="str">
        <f ca="1">D25</f>
        <v>Antwort</v>
      </c>
      <c r="E49" s="335"/>
      <c r="F49" s="18"/>
      <c r="G49" s="44" t="str">
        <f ca="1">G25</f>
        <v>Kommentare</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5" t="str">
        <f ca="1">D25</f>
        <v>Antwort</v>
      </c>
      <c r="E55" s="335"/>
      <c r="F55" s="18"/>
      <c r="G55" s="44" t="str">
        <f ca="1">G25</f>
        <v>Kommentare</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47" t="s">
        <v>15826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5" t="str">
        <f ca="1">D25</f>
        <v>Antwort</v>
      </c>
      <c r="E61" s="335"/>
      <c r="F61" s="18"/>
      <c r="G61" s="44" t="str">
        <f ca="1">G25</f>
        <v>Kommentare</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5" t="str">
        <f ca="1">D25</f>
        <v>Antwort</v>
      </c>
      <c r="E67" s="335"/>
      <c r="F67" s="18"/>
      <c r="G67" s="44" t="str">
        <f ca="1">G25</f>
        <v>Kommentare</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Beantworten Sie folgende Fragen auf Firmenebene</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3" t="str">
        <f ca="1">D25</f>
        <v>Antwort</v>
      </c>
      <c r="E74" s="333"/>
      <c r="F74" s="53"/>
      <c r="G74" s="333" t="str">
        <f ca="1">G25</f>
        <v>Kommentare</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6" t="s">
        <v>475</v>
      </c>
      <c r="E77" s="327"/>
      <c r="F77" s="57"/>
      <c r="G77" s="354" t="s">
        <v>15827</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6" t="s">
        <v>14853</v>
      </c>
      <c r="E83" s="327"/>
      <c r="F83" s="57"/>
      <c r="G83" s="328" t="s">
        <v>15828</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6" t="s">
        <v>475</v>
      </c>
      <c r="E87" s="327"/>
      <c r="F87" s="57"/>
      <c r="G87" s="328" t="s">
        <v>15829</v>
      </c>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Ist Ihr Unternehmen zu einer jährlichen Offenlegung der Konfliktmineralien verpflichtet?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90" priority="165" stopIfTrue="1">
      <formula>IF($D$22="",TRUE)</formula>
    </cfRule>
  </conditionalFormatting>
  <conditionalFormatting sqref="D26:E26">
    <cfRule type="expression" dxfId="89" priority="143" stopIfTrue="1">
      <formula>IF($D$26="",TRUE)</formula>
    </cfRule>
  </conditionalFormatting>
  <conditionalFormatting sqref="D27:E27">
    <cfRule type="expression" dxfId="88" priority="150" stopIfTrue="1">
      <formula>IF($D$27="",TRUE)</formula>
    </cfRule>
  </conditionalFormatting>
  <conditionalFormatting sqref="D28:E28">
    <cfRule type="expression" dxfId="87" priority="151" stopIfTrue="1">
      <formula>IF($D$28="",TRUE)</formula>
    </cfRule>
  </conditionalFormatting>
  <conditionalFormatting sqref="D29:E29">
    <cfRule type="expression" dxfId="86" priority="152" stopIfTrue="1">
      <formula>IF($D$29="",TRUE)</formula>
    </cfRule>
  </conditionalFormatting>
  <conditionalFormatting sqref="D32:E32">
    <cfRule type="expression" dxfId="85" priority="61" stopIfTrue="1">
      <formula>IF(AND(OR($D$26="Yes",$D$26=""),$D$32=""),1,0)</formula>
    </cfRule>
    <cfRule type="expression" dxfId="84" priority="148" stopIfTrue="1">
      <formula>$P$26=""</formula>
    </cfRule>
  </conditionalFormatting>
  <conditionalFormatting sqref="D33:E33">
    <cfRule type="expression" dxfId="83" priority="48" stopIfTrue="1">
      <formula>IF(AND(OR($D$27="Yes",$D$27=""),$D$33=""),1,0)</formula>
    </cfRule>
    <cfRule type="expression" dxfId="82" priority="49" stopIfTrue="1">
      <formula>$P$27=""</formula>
    </cfRule>
  </conditionalFormatting>
  <conditionalFormatting sqref="D34:E34">
    <cfRule type="expression" dxfId="81" priority="7" stopIfTrue="1">
      <formula>IF(AND(OR($D$28="Yes",$D$28=""),$D$34=""),1,0)</formula>
    </cfRule>
    <cfRule type="expression" dxfId="80" priority="8" stopIfTrue="1">
      <formula>$P$28=""</formula>
    </cfRule>
  </conditionalFormatting>
  <conditionalFormatting sqref="D35:E35">
    <cfRule type="expression" dxfId="79" priority="45" stopIfTrue="1">
      <formula>IF(AND(OR($D$29="Yes",$D$29=""),$D$35=""),1,0)</formula>
    </cfRule>
    <cfRule type="expression" dxfId="78" priority="169" stopIfTrue="1">
      <formula>$P$29=""</formula>
    </cfRule>
  </conditionalFormatting>
  <conditionalFormatting sqref="D38:E38 D44:E44 D50:E50 D56:E56 D62:E62 D68:E68">
    <cfRule type="expression" dxfId="77" priority="24" stopIfTrue="1">
      <formula>$P$26=""</formula>
    </cfRule>
    <cfRule type="expression" dxfId="76" priority="25" stopIfTrue="1">
      <formula>$P$32=""</formula>
    </cfRule>
  </conditionalFormatting>
  <conditionalFormatting sqref="D38:E38">
    <cfRule type="expression" dxfId="75" priority="60" stopIfTrue="1">
      <formula>IF(AND(OR($D$26="Yes",$D$26=""),OR($D$32="Yes",$D$32=""),D38=""),1,0)</formula>
    </cfRule>
  </conditionalFormatting>
  <conditionalFormatting sqref="D39:E39 D45:E45 D51:E51 D57:E57 D63:E63 D69:E69">
    <cfRule type="expression" dxfId="74" priority="18" stopIfTrue="1">
      <formula>$P$33=""</formula>
    </cfRule>
    <cfRule type="expression" dxfId="73" priority="19" stopIfTrue="1">
      <formula>$P$39=""</formula>
    </cfRule>
  </conditionalFormatting>
  <conditionalFormatting sqref="D39:E39">
    <cfRule type="expression" dxfId="72" priority="56" stopIfTrue="1">
      <formula>IF(AND(OR($D$27="Yes",$D$27=""),OR($D$33="Yes",$D$33=""),D39=""),1,0)</formula>
    </cfRule>
  </conditionalFormatting>
  <conditionalFormatting sqref="D40:E40 D46:E46 D52:E52 D58:E58 D64:E64 D70:E70">
    <cfRule type="expression" dxfId="71" priority="13" stopIfTrue="1">
      <formula>$P$28=""</formula>
    </cfRule>
    <cfRule type="expression" dxfId="70" priority="14" stopIfTrue="1">
      <formula>$P$34=""</formula>
    </cfRule>
  </conditionalFormatting>
  <conditionalFormatting sqref="D40:E40">
    <cfRule type="expression" dxfId="69" priority="55" stopIfTrue="1">
      <formula>IF(AND(OR($D$28="Yes",$D$28=""),OR($D$34="Yes",$D$34=""),D40=""),1,0)</formula>
    </cfRule>
  </conditionalFormatting>
  <conditionalFormatting sqref="D41:E41 D47:E47 D53:E53 D59:E59 D65:E65 D71:E71">
    <cfRule type="expression" dxfId="68" priority="9" stopIfTrue="1">
      <formula>$P$29=""</formula>
    </cfRule>
    <cfRule type="expression" dxfId="67" priority="10" stopIfTrue="1">
      <formula>$P$35=""</formula>
    </cfRule>
  </conditionalFormatting>
  <conditionalFormatting sqref="D41:E41">
    <cfRule type="expression" dxfId="66" priority="171" stopIfTrue="1">
      <formula>IF(AND(OR($D$29="Yes",$D$29=""),OR($D$35="Yes",$D$35=""),D41=""),1,0)</formula>
    </cfRule>
  </conditionalFormatting>
  <conditionalFormatting sqref="D44:E44">
    <cfRule type="expression" dxfId="65" priority="59" stopIfTrue="1">
      <formula>IF(AND(OR($D$26="Yes",$D$26=""),OR($D$32="Yes",$D$32=""),D44=""),1,0)</formula>
    </cfRule>
  </conditionalFormatting>
  <conditionalFormatting sqref="D45:E45">
    <cfRule type="expression" dxfId="64" priority="21" stopIfTrue="1">
      <formula>IF(AND(OR($D$27="Yes",$D$27=""),OR($D$33="Yes",$D$33=""),D45=""),1,0)</formula>
    </cfRule>
  </conditionalFormatting>
  <conditionalFormatting sqref="D46:E46">
    <cfRule type="expression" dxfId="63" priority="46" stopIfTrue="1">
      <formula>IF(AND(OR($D$28="Yes",$D$28=""),OR($D$34="Yes",$D$34=""),D46=""),1,0)</formula>
    </cfRule>
  </conditionalFormatting>
  <conditionalFormatting sqref="D47:E47">
    <cfRule type="expression" dxfId="62" priority="54" stopIfTrue="1">
      <formula>IF(AND(OR($D$29="Yes",$D$29=""),OR($D$35="Yes",$D$35=""),D47=""),1,0)</formula>
    </cfRule>
  </conditionalFormatting>
  <conditionalFormatting sqref="D50:E50">
    <cfRule type="expression" dxfId="61" priority="27" stopIfTrue="1">
      <formula>IF(AND(OR($D$26="Yes",$D$26=""),OR($D$32="Yes",$D$32=""),D50=""),1,0)</formula>
    </cfRule>
  </conditionalFormatting>
  <conditionalFormatting sqref="D51:E51">
    <cfRule type="expression" dxfId="60" priority="166" stopIfTrue="1">
      <formula>IF(AND(OR($D$27="Yes",$D$27=""),OR($D$33="Yes",$D$33=""),D51=""),1,0)</formula>
    </cfRule>
  </conditionalFormatting>
  <conditionalFormatting sqref="D52:E52">
    <cfRule type="expression" dxfId="59" priority="17" stopIfTrue="1">
      <formula>IF(AND(OR($D$28="Yes",$D$28=""),OR($D$34="Yes",$D$34=""),D52=""),1,0)</formula>
    </cfRule>
  </conditionalFormatting>
  <conditionalFormatting sqref="D53:E53">
    <cfRule type="expression" dxfId="58" priority="40" stopIfTrue="1">
      <formula>IF(AND(OR($D$29="Yes",$D$29=""),OR($D$35="Yes",$D$35=""),D53=""),1,0)</formula>
    </cfRule>
  </conditionalFormatting>
  <conditionalFormatting sqref="D56:E56">
    <cfRule type="expression" dxfId="57" priority="35" stopIfTrue="1">
      <formula>IF(AND(OR($D$26="Yes",$D$26=""),OR($D$32="Yes",$D$32=""),D56=""),1,0)</formula>
    </cfRule>
  </conditionalFormatting>
  <conditionalFormatting sqref="D57:E57">
    <cfRule type="expression" dxfId="56" priority="23" stopIfTrue="1">
      <formula>IF(AND(OR($D$27="Yes",$D$27=""),OR($D$33="Yes",$D$33=""),D57=""),1,0)</formula>
    </cfRule>
  </conditionalFormatting>
  <conditionalFormatting sqref="D58:E58">
    <cfRule type="expression" dxfId="55" priority="16" stopIfTrue="1">
      <formula>IF(AND(OR($D$28="Yes",$D$28=""),OR($D$34="Yes",$D$34=""),D58=""),1,0)</formula>
    </cfRule>
  </conditionalFormatting>
  <conditionalFormatting sqref="D59:E59">
    <cfRule type="expression" dxfId="54" priority="12" stopIfTrue="1">
      <formula>IF(AND(OR($D$29="Yes",$D$29=""),OR($D$35="Yes",$D$35=""),D59=""),1,0)</formula>
    </cfRule>
  </conditionalFormatting>
  <conditionalFormatting sqref="D62:E62">
    <cfRule type="expression" dxfId="53" priority="34" stopIfTrue="1">
      <formula>IF(AND(OR($D$26="Yes",$D$26=""),OR($D$32="Yes",$D$32=""),D62=""),1,0)</formula>
    </cfRule>
  </conditionalFormatting>
  <conditionalFormatting sqref="D63:E63">
    <cfRule type="expression" dxfId="52" priority="20" stopIfTrue="1">
      <formula>IF(AND(OR($D$27="Yes",$D$27=""),OR($D$33="Yes",$D$33=""),D63=""),1,0)</formula>
    </cfRule>
  </conditionalFormatting>
  <conditionalFormatting sqref="D64:E64">
    <cfRule type="expression" dxfId="51" priority="15" stopIfTrue="1">
      <formula>IF(AND(OR($D$28="Yes",$D$28=""),OR($D$34="Yes",$D$34=""),D64=""),1,0)</formula>
    </cfRule>
  </conditionalFormatting>
  <conditionalFormatting sqref="D65:E65">
    <cfRule type="expression" dxfId="50" priority="11" stopIfTrue="1">
      <formula>IF(AND(OR($D$29="Yes",$D$29=""),OR($D$35="Yes",$D$35=""),D65=""),1,0)</formula>
    </cfRule>
  </conditionalFormatting>
  <conditionalFormatting sqref="D68:E68">
    <cfRule type="expression" dxfId="49" priority="26" stopIfTrue="1">
      <formula>IF(AND(OR($D$26="Yes",$D$26=""),OR($D$32="Yes",$D$32=""),D68=""),1,0)</formula>
    </cfRule>
  </conditionalFormatting>
  <conditionalFormatting sqref="D69:E69">
    <cfRule type="expression" dxfId="48" priority="22" stopIfTrue="1">
      <formula>IF(AND(OR($D$27="Yes",$D$27=""),OR($D$33="Yes",$D$33=""),D69=""),1,0)</formula>
    </cfRule>
  </conditionalFormatting>
  <conditionalFormatting sqref="D70:E70">
    <cfRule type="expression" dxfId="47" priority="168" stopIfTrue="1">
      <formula>IF(AND(OR($D$28="Yes",$D$28=""),OR($D$34="Yes",$D$34=""),D70=""),1,0)</formula>
    </cfRule>
  </conditionalFormatting>
  <conditionalFormatting sqref="D71:E71">
    <cfRule type="expression" dxfId="46" priority="170" stopIfTrue="1">
      <formula>IF(AND(OR($D$29="Yes",$D$29=""),OR($D$35="Yes",$D$35=""),D71=""),1,0)</formula>
    </cfRule>
  </conditionalFormatting>
  <conditionalFormatting sqref="D75:E75 D77:E77 D79:E79 D81:E81 D83 D85:E85 D87:E87 D89:E89">
    <cfRule type="expression" dxfId="45" priority="91" stopIfTrue="1">
      <formula>AND(OR($D$26="No",AND($D$26="Yes",$D$32="No")),OR($D$27="No",AND($D$27="Yes",$D$33="No")),OR($D$28="No",AND($D$28="Yes",$D$34="No")),OR($D$29="No",AND($D$29="Yes",$D$35="No")))</formula>
    </cfRule>
    <cfRule type="expression" dxfId="44" priority="92" stopIfTrue="1">
      <formula>IF(D75="",TRUE)</formula>
    </cfRule>
  </conditionalFormatting>
  <conditionalFormatting sqref="D9:G9">
    <cfRule type="expression" dxfId="43" priority="158" stopIfTrue="1">
      <formula>IF($D$9="",TRUE)</formula>
    </cfRule>
  </conditionalFormatting>
  <conditionalFormatting sqref="D10:J10">
    <cfRule type="expression" dxfId="42" priority="62" stopIfTrue="1">
      <formula>IF($D$9=$Q$9,TRUE)</formula>
    </cfRule>
    <cfRule type="expression" dxfId="41" priority="172" stopIfTrue="1">
      <formula>IF(AND($D$10="",$D$9=$R$9),TRUE)</formula>
    </cfRule>
  </conditionalFormatting>
  <conditionalFormatting sqref="G77:J77">
    <cfRule type="expression" dxfId="40" priority="63" stopIfTrue="1">
      <formula>IF(AND($D$77="Yes",$G$77=""),TRUE)</formula>
    </cfRule>
  </conditionalFormatting>
  <conditionalFormatting sqref="G85:J85">
    <cfRule type="expression" dxfId="39" priority="53" stopIfTrue="1">
      <formula>IF(AND($D$85="Yes, using other format (describe)",$G$85=""),TRUE)</formula>
    </cfRule>
  </conditionalFormatting>
  <conditionalFormatting sqref="D8:J8">
    <cfRule type="expression" dxfId="38" priority="6" stopIfTrue="1">
      <formula>IF($D$8="",TRUE)</formula>
    </cfRule>
  </conditionalFormatting>
  <conditionalFormatting sqref="D15:J15">
    <cfRule type="expression" dxfId="37" priority="3" stopIfTrue="1">
      <formula>IF($D$15="",TRUE)</formula>
    </cfRule>
  </conditionalFormatting>
  <conditionalFormatting sqref="D16:J16">
    <cfRule type="expression" dxfId="36" priority="4" stopIfTrue="1">
      <formula>IF($D$16="",TRUE)</formula>
    </cfRule>
  </conditionalFormatting>
  <conditionalFormatting sqref="D17:J17">
    <cfRule type="expression" dxfId="35" priority="2" stopIfTrue="1">
      <formula>IF($D$17="",TRUE)</formula>
    </cfRule>
  </conditionalFormatting>
  <conditionalFormatting sqref="D18:J18">
    <cfRule type="expression" dxfId="34" priority="5" stopIfTrue="1">
      <formula>IF($D$18="",TRUE)</formula>
    </cfRule>
  </conditionalFormatting>
  <conditionalFormatting sqref="D20:J20">
    <cfRule type="expression" dxfId="33" priority="1" stopIfTrue="1">
      <formula>IF($D$20="",TRUE)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93E21D6-451C-4B2F-9705-4F3F0CF28C9F}"/>
    <hyperlink ref="D20" r:id="rId4" xr:uid="{D59EABEC-B71E-44F5-BABF-6F1012B9F7CB}"/>
    <hyperlink ref="G77" r:id="rId5" xr:uid="{2ED2610E-E22E-4DF3-8728-48F57E6680F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topLeftCell="A49" zoomScale="70" zoomScaleNormal="70" zoomScalePageLayoutView="55" workbookViewId="0">
      <selection activeCell="D63" sqref="D63"/>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12367</v>
      </c>
      <c r="S4" s="216" t="s">
        <v>12350</v>
      </c>
      <c r="T4" s="216" t="s">
        <v>12351</v>
      </c>
      <c r="U4" s="200"/>
      <c r="W4" s="159" t="s">
        <v>1290</v>
      </c>
      <c r="X4" s="159" t="s">
        <v>912</v>
      </c>
      <c r="AH4" s="145" t="s">
        <v>477</v>
      </c>
    </row>
    <row r="5" spans="1:34" s="227" customFormat="1" ht="19.899999999999999" customHeight="1">
      <c r="A5" s="262" t="s">
        <v>754</v>
      </c>
      <c r="B5" s="182" t="s">
        <v>1099</v>
      </c>
      <c r="C5" s="186" t="s">
        <v>1003</v>
      </c>
      <c r="D5" s="230"/>
      <c r="E5" s="182" t="s">
        <v>851</v>
      </c>
      <c r="F5" s="182" t="s">
        <v>754</v>
      </c>
      <c r="G5" s="182" t="s">
        <v>13177</v>
      </c>
      <c r="H5" s="183">
        <v>0</v>
      </c>
      <c r="I5" s="184" t="s">
        <v>1743</v>
      </c>
      <c r="J5" s="184" t="s">
        <v>9062</v>
      </c>
      <c r="K5" s="224"/>
      <c r="L5" s="224"/>
      <c r="M5" s="224"/>
      <c r="N5" s="224"/>
      <c r="O5" s="224"/>
      <c r="P5" s="185"/>
      <c r="Q5" s="225"/>
      <c r="R5" s="182" t="s">
        <v>1003</v>
      </c>
      <c r="S5" s="181" t="str">
        <f t="shared" ref="S5" ca="1" si="0">IF(B5="","",IF(ISERROR(MATCH($E5,CL,0)),"Unknown",INDIRECT("'C'!$A$"&amp;MATCH($E5,CL,0)+1)))</f>
        <v>PE</v>
      </c>
      <c r="T5" s="181" t="str">
        <f ca="1">IF(B5="","",IF(ISERROR(MATCH($J5,[1]SorP!$B$1:$B$6279,0)),"",INDIRECT("'SorP'!$A$"&amp;MATCH($J5,[1]SorP!$B$1:$B$6279,0))))</f>
        <v>PE-ICA</v>
      </c>
      <c r="U5" s="201"/>
      <c r="V5" s="226">
        <f>IF(C5="",NA(),IF(OR(C5="Smelter not listed",C5="Smelter not yet identified"),MATCH($B5&amp;$D5,'[1]Smelter Look-up'!$J:$J,0),MATCH($B5&amp;$C5,'[1]Smelter Look-up'!$J:$J,0)))</f>
        <v>470</v>
      </c>
      <c r="X5" s="227">
        <f t="shared" ref="X5:X16" si="1">IF(AND(C5="Smelter not listed",OR(LEN(D5)=0,LEN(E5)=0)),1,0)</f>
        <v>0</v>
      </c>
      <c r="AB5" s="228" t="str">
        <f t="shared" ref="AB5:AB16" si="2">B5&amp;C5</f>
        <v>TinMinsur</v>
      </c>
    </row>
    <row r="6" spans="1:34" s="227" customFormat="1" ht="19.899999999999999" customHeight="1">
      <c r="A6" s="262" t="s">
        <v>763</v>
      </c>
      <c r="B6" s="182" t="s">
        <v>1099</v>
      </c>
      <c r="C6" s="186" t="s">
        <v>1000</v>
      </c>
      <c r="D6" s="230"/>
      <c r="E6" s="182" t="s">
        <v>859</v>
      </c>
      <c r="F6" s="182" t="s">
        <v>763</v>
      </c>
      <c r="G6" s="182" t="s">
        <v>13177</v>
      </c>
      <c r="H6" s="183">
        <v>0</v>
      </c>
      <c r="I6" s="184" t="s">
        <v>1752</v>
      </c>
      <c r="J6" s="184" t="s">
        <v>1753</v>
      </c>
      <c r="K6" s="224"/>
      <c r="L6" s="224"/>
      <c r="M6" s="224"/>
      <c r="N6" s="224"/>
      <c r="O6" s="224"/>
      <c r="P6" s="185"/>
      <c r="Q6" s="225"/>
      <c r="R6" s="182" t="s">
        <v>1000</v>
      </c>
      <c r="S6" s="181" t="str">
        <f t="shared" ref="S6:S16" ca="1" si="3">IF(B6="","",IF(ISERROR(MATCH($E6,CL,0)),"Unknown",INDIRECT("'C'!$A$"&amp;MATCH($E6,CL,0)+1)))</f>
        <v>TH</v>
      </c>
      <c r="T6" s="181" t="str">
        <f ca="1">IF(B6="","",IF(ISERROR(MATCH($J6,[1]SorP!$B$1:$B$6279,0)),"",INDIRECT("'SorP'!$A$"&amp;MATCH($J6,[1]SorP!$B$1:$B$6279,0))))</f>
        <v>TH-83</v>
      </c>
      <c r="U6" s="201"/>
      <c r="V6" s="226">
        <f>IF(C6="",NA(),IF(OR(C6="Smelter not listed",C6="Smelter not yet identified"),MATCH($B6&amp;$D6,'[1]Smelter Look-up'!$J:$J,0),MATCH($B6&amp;$C6,'[1]Smelter Look-up'!$J:$J,0)))</f>
        <v>526</v>
      </c>
      <c r="X6" s="227">
        <f t="shared" si="1"/>
        <v>0</v>
      </c>
      <c r="AB6" s="228" t="str">
        <f t="shared" si="2"/>
        <v>TinThaisarco</v>
      </c>
    </row>
    <row r="7" spans="1:34" s="227" customFormat="1" ht="19.899999999999999" customHeight="1">
      <c r="A7" s="262" t="s">
        <v>634</v>
      </c>
      <c r="B7" s="182" t="s">
        <v>1098</v>
      </c>
      <c r="C7" s="186" t="s">
        <v>15276</v>
      </c>
      <c r="D7" s="230"/>
      <c r="E7" s="182" t="s">
        <v>1070</v>
      </c>
      <c r="F7" s="182" t="s">
        <v>634</v>
      </c>
      <c r="G7" s="182" t="s">
        <v>13177</v>
      </c>
      <c r="H7" s="183">
        <v>0</v>
      </c>
      <c r="I7" s="184" t="s">
        <v>1510</v>
      </c>
      <c r="J7" s="184" t="s">
        <v>1511</v>
      </c>
      <c r="K7" s="224"/>
      <c r="L7" s="224"/>
      <c r="M7" s="224"/>
      <c r="N7" s="224"/>
      <c r="O7" s="224"/>
      <c r="P7" s="185"/>
      <c r="Q7" s="225"/>
      <c r="R7" s="182" t="s">
        <v>15276</v>
      </c>
      <c r="S7" s="181" t="str">
        <f t="shared" ca="1" si="3"/>
        <v>DE</v>
      </c>
      <c r="T7" s="181" t="str">
        <f ca="1">IF(B7="","",IF(ISERROR(MATCH($J7,[1]SorP!$B$1:$B$6279,0)),"",INDIRECT("'SorP'!$A$"&amp;MATCH($J7,[1]SorP!$B$1:$B$6279,0))))</f>
        <v>DE-BW</v>
      </c>
      <c r="U7" s="201"/>
      <c r="V7" s="226">
        <f>IF(C7="",NA(),IF(OR(C7="Smelter not listed",C7="Smelter not yet identified"),MATCH($B7&amp;$D7,'[1]Smelter Look-up'!$J:$J,0),MATCH($B7&amp;$C7,'[1]Smelter Look-up'!$J:$J,0)))</f>
        <v>10</v>
      </c>
      <c r="X7" s="227">
        <f t="shared" si="1"/>
        <v>0</v>
      </c>
      <c r="AB7" s="228" t="str">
        <f t="shared" si="2"/>
        <v>GoldAgosi AG</v>
      </c>
    </row>
    <row r="8" spans="1:34" s="227" customFormat="1" ht="19.899999999999999" customHeight="1">
      <c r="A8" s="262" t="s">
        <v>659</v>
      </c>
      <c r="B8" s="182" t="s">
        <v>1098</v>
      </c>
      <c r="C8" s="186" t="s">
        <v>1008</v>
      </c>
      <c r="D8" s="230"/>
      <c r="E8" s="182" t="s">
        <v>1070</v>
      </c>
      <c r="F8" s="182" t="s">
        <v>659</v>
      </c>
      <c r="G8" s="182" t="s">
        <v>13177</v>
      </c>
      <c r="H8" s="183">
        <v>0</v>
      </c>
      <c r="I8" s="184" t="s">
        <v>1510</v>
      </c>
      <c r="J8" s="184" t="s">
        <v>1511</v>
      </c>
      <c r="K8" s="224"/>
      <c r="L8" s="224"/>
      <c r="M8" s="224"/>
      <c r="N8" s="224"/>
      <c r="O8" s="224"/>
      <c r="P8" s="185"/>
      <c r="Q8" s="225"/>
      <c r="R8" s="182" t="s">
        <v>1008</v>
      </c>
      <c r="S8" s="181" t="str">
        <f t="shared" ca="1" si="3"/>
        <v>DE</v>
      </c>
      <c r="T8" s="181" t="str">
        <f ca="1">IF(B8="","",IF(ISERROR(MATCH($J8,[1]SorP!$B$1:$B$6279,0)),"",INDIRECT("'SorP'!$A$"&amp;MATCH($J8,[1]SorP!$B$1:$B$6279,0))))</f>
        <v>DE-BW</v>
      </c>
      <c r="U8" s="201"/>
      <c r="V8" s="226">
        <f>IF(C8="",NA(),IF(OR(C8="Smelter not listed",C8="Smelter not yet identified"),MATCH($B8&amp;$D8,'[1]Smelter Look-up'!$J:$J,0),MATCH($B8&amp;$C8,'[1]Smelter Look-up'!$J:$J,0)))</f>
        <v>101</v>
      </c>
      <c r="X8" s="227">
        <f t="shared" si="1"/>
        <v>0</v>
      </c>
      <c r="AB8" s="228" t="str">
        <f t="shared" si="2"/>
        <v>GoldHeimerle + Meule GmbH</v>
      </c>
    </row>
    <row r="9" spans="1:34" s="227" customFormat="1" ht="19.899999999999999" customHeight="1">
      <c r="A9" s="262" t="s">
        <v>661</v>
      </c>
      <c r="B9" s="182" t="s">
        <v>1098</v>
      </c>
      <c r="C9" s="186" t="s">
        <v>14928</v>
      </c>
      <c r="D9" s="230"/>
      <c r="E9" s="182" t="s">
        <v>1070</v>
      </c>
      <c r="F9" s="182" t="s">
        <v>661</v>
      </c>
      <c r="G9" s="182" t="s">
        <v>13177</v>
      </c>
      <c r="H9" s="183">
        <v>0</v>
      </c>
      <c r="I9" s="184" t="s">
        <v>1556</v>
      </c>
      <c r="J9" s="184" t="s">
        <v>4195</v>
      </c>
      <c r="K9" s="224"/>
      <c r="L9" s="224"/>
      <c r="M9" s="224"/>
      <c r="N9" s="224"/>
      <c r="O9" s="224"/>
      <c r="P9" s="185"/>
      <c r="Q9" s="225"/>
      <c r="R9" s="182" t="s">
        <v>14928</v>
      </c>
      <c r="S9" s="181" t="str">
        <f t="shared" ca="1" si="3"/>
        <v>DE</v>
      </c>
      <c r="T9" s="181" t="str">
        <f ca="1">IF(B9="","",IF(ISERROR(MATCH($J9,[1]SorP!$B$1:$B$6279,0)),"",INDIRECT("'SorP'!$A$"&amp;MATCH($J9,[1]SorP!$B$1:$B$6279,0))))</f>
        <v>DE-HE</v>
      </c>
      <c r="U9" s="201"/>
      <c r="V9" s="226">
        <f>IF(C9="",NA(),IF(OR(C9="Smelter not listed",C9="Smelter not yet identified"),MATCH($B9&amp;$D9,'[1]Smelter Look-up'!$J:$J,0),MATCH($B9&amp;$C9,'[1]Smelter Look-up'!$J:$J,0)))</f>
        <v>105</v>
      </c>
      <c r="X9" s="227">
        <f t="shared" si="1"/>
        <v>0</v>
      </c>
      <c r="AB9" s="228" t="str">
        <f t="shared" si="2"/>
        <v>GoldHeraeus Germany GmbH Co. KG</v>
      </c>
    </row>
    <row r="10" spans="1:34" s="227" customFormat="1" ht="19.899999999999999" customHeight="1">
      <c r="A10" s="262" t="s">
        <v>688</v>
      </c>
      <c r="B10" s="182" t="s">
        <v>1098</v>
      </c>
      <c r="C10" s="186" t="s">
        <v>2257</v>
      </c>
      <c r="D10" s="230"/>
      <c r="E10" s="182" t="s">
        <v>1067</v>
      </c>
      <c r="F10" s="182" t="s">
        <v>688</v>
      </c>
      <c r="G10" s="182" t="s">
        <v>13177</v>
      </c>
      <c r="H10" s="183">
        <v>0</v>
      </c>
      <c r="I10" s="184" t="s">
        <v>1588</v>
      </c>
      <c r="J10" s="184" t="s">
        <v>1589</v>
      </c>
      <c r="K10" s="224"/>
      <c r="L10" s="224"/>
      <c r="M10" s="224"/>
      <c r="N10" s="224"/>
      <c r="O10" s="224"/>
      <c r="P10" s="185"/>
      <c r="Q10" s="225"/>
      <c r="R10" s="182" t="s">
        <v>2257</v>
      </c>
      <c r="S10" s="181" t="str">
        <f t="shared" ca="1" si="3"/>
        <v>CH</v>
      </c>
      <c r="T10" s="181" t="str">
        <f ca="1">IF(B10="","",IF(ISERROR(MATCH($J10,[1]SorP!$B$1:$B$6279,0)),"",INDIRECT("'SorP'!$A$"&amp;MATCH($J10,[1]SorP!$B$1:$B$6279,0))))</f>
        <v>CH-NE</v>
      </c>
      <c r="U10" s="201"/>
      <c r="V10" s="226">
        <f>IF(C10="",NA(),IF(OR(C10="Smelter not listed",C10="Smelter not yet identified"),MATCH($B10&amp;$D10,'[1]Smelter Look-up'!$J:$J,0),MATCH($B10&amp;$C10,'[1]Smelter Look-up'!$J:$J,0)))</f>
        <v>175</v>
      </c>
      <c r="X10" s="227">
        <f t="shared" si="1"/>
        <v>0</v>
      </c>
      <c r="AB10" s="228" t="str">
        <f t="shared" si="2"/>
        <v>GoldMetalor Technologies S.A.</v>
      </c>
    </row>
    <row r="11" spans="1:34" s="227" customFormat="1" ht="19.899999999999999" customHeight="1">
      <c r="A11" s="262" t="s">
        <v>637</v>
      </c>
      <c r="B11" s="182" t="s">
        <v>1098</v>
      </c>
      <c r="C11" s="186" t="s">
        <v>2236</v>
      </c>
      <c r="D11" s="230"/>
      <c r="E11" s="182" t="s">
        <v>1067</v>
      </c>
      <c r="F11" s="182" t="s">
        <v>637</v>
      </c>
      <c r="G11" s="182" t="s">
        <v>13177</v>
      </c>
      <c r="H11" s="183">
        <v>0</v>
      </c>
      <c r="I11" s="184" t="s">
        <v>1516</v>
      </c>
      <c r="J11" s="184" t="s">
        <v>1517</v>
      </c>
      <c r="K11" s="224"/>
      <c r="L11" s="224"/>
      <c r="M11" s="224"/>
      <c r="N11" s="224"/>
      <c r="O11" s="224"/>
      <c r="P11" s="185"/>
      <c r="Q11" s="225"/>
      <c r="R11" s="182" t="s">
        <v>2236</v>
      </c>
      <c r="S11" s="181" t="str">
        <f t="shared" ca="1" si="3"/>
        <v>CH</v>
      </c>
      <c r="T11" s="181" t="str">
        <f ca="1">IF(B11="","",IF(ISERROR(MATCH($J11,[1]SorP!$B$1:$B$6279,0)),"",INDIRECT("'SorP'!$A$"&amp;MATCH($J11,[1]SorP!$B$1:$B$6279,0))))</f>
        <v>CH-TI</v>
      </c>
      <c r="U11" s="201"/>
      <c r="V11" s="226">
        <f>IF(C11="",NA(),IF(OR(C11="Smelter not listed",C11="Smelter not yet identified"),MATCH($B11&amp;$D11,'[1]Smelter Look-up'!$J:$J,0),MATCH($B11&amp;$C11,'[1]Smelter Look-up'!$J:$J,0)))</f>
        <v>28</v>
      </c>
      <c r="X11" s="227">
        <f t="shared" si="1"/>
        <v>0</v>
      </c>
      <c r="AB11" s="228" t="str">
        <f t="shared" si="2"/>
        <v>GoldArgor-Heraeus S.A.</v>
      </c>
    </row>
    <row r="12" spans="1:34" s="227" customFormat="1" ht="19.899999999999999" customHeight="1">
      <c r="A12" s="262" t="s">
        <v>641</v>
      </c>
      <c r="B12" s="182" t="s">
        <v>1098</v>
      </c>
      <c r="C12" s="186" t="s">
        <v>1191</v>
      </c>
      <c r="D12" s="230"/>
      <c r="E12" s="182" t="s">
        <v>1070</v>
      </c>
      <c r="F12" s="182" t="s">
        <v>641</v>
      </c>
      <c r="G12" s="182" t="s">
        <v>13177</v>
      </c>
      <c r="H12" s="183">
        <v>0</v>
      </c>
      <c r="I12" s="184" t="s">
        <v>1523</v>
      </c>
      <c r="J12" s="184" t="s">
        <v>1523</v>
      </c>
      <c r="K12" s="224"/>
      <c r="L12" s="224"/>
      <c r="M12" s="224"/>
      <c r="N12" s="224"/>
      <c r="O12" s="224"/>
      <c r="P12" s="185"/>
      <c r="Q12" s="225"/>
      <c r="R12" s="182" t="s">
        <v>1191</v>
      </c>
      <c r="S12" s="181" t="str">
        <f t="shared" ca="1" si="3"/>
        <v>DE</v>
      </c>
      <c r="T12" s="181" t="str">
        <f ca="1">IF(B12="","",IF(ISERROR(MATCH($J12,[1]SorP!$B$1:$B$6279,0)),"",INDIRECT("'SorP'!$A$"&amp;MATCH($J12,[1]SorP!$B$1:$B$6279,0))))</f>
        <v>DE-HH</v>
      </c>
      <c r="U12" s="201"/>
      <c r="V12" s="226">
        <f>IF(C12="",NA(),IF(OR(C12="Smelter not listed",C12="Smelter not yet identified"),MATCH($B12&amp;$D12,'[1]Smelter Look-up'!$J:$J,0),MATCH($B12&amp;$C12,'[1]Smelter Look-up'!$J:$J,0)))</f>
        <v>37</v>
      </c>
      <c r="X12" s="227">
        <f t="shared" si="1"/>
        <v>0</v>
      </c>
      <c r="AB12" s="228" t="str">
        <f t="shared" si="2"/>
        <v>GoldAurubis AG</v>
      </c>
    </row>
    <row r="13" spans="1:34" s="227" customFormat="1" ht="19.899999999999999" customHeight="1">
      <c r="A13" s="262" t="s">
        <v>645</v>
      </c>
      <c r="B13" s="182" t="s">
        <v>1098</v>
      </c>
      <c r="C13" s="186" t="s">
        <v>644</v>
      </c>
      <c r="D13" s="230"/>
      <c r="E13" s="182" t="s">
        <v>1070</v>
      </c>
      <c r="F13" s="182" t="s">
        <v>645</v>
      </c>
      <c r="G13" s="182" t="s">
        <v>13177</v>
      </c>
      <c r="H13" s="183">
        <v>0</v>
      </c>
      <c r="I13" s="184" t="s">
        <v>1510</v>
      </c>
      <c r="J13" s="184" t="s">
        <v>1511</v>
      </c>
      <c r="K13" s="224"/>
      <c r="L13" s="224"/>
      <c r="M13" s="224"/>
      <c r="N13" s="224"/>
      <c r="O13" s="224"/>
      <c r="P13" s="185"/>
      <c r="Q13" s="225"/>
      <c r="R13" s="182" t="s">
        <v>644</v>
      </c>
      <c r="S13" s="181" t="str">
        <f t="shared" ca="1" si="3"/>
        <v>DE</v>
      </c>
      <c r="T13" s="181" t="str">
        <f ca="1">IF(B13="","",IF(ISERROR(MATCH($J13,[1]SorP!$B$1:$B$6279,0)),"",INDIRECT("'SorP'!$A$"&amp;MATCH($J13,[1]SorP!$B$1:$B$6279,0))))</f>
        <v>DE-BW</v>
      </c>
      <c r="U13" s="201"/>
      <c r="V13" s="226">
        <f>IF(C13="",NA(),IF(OR(C13="Smelter not listed",C13="Smelter not yet identified"),MATCH($B13&amp;$D13,'[1]Smelter Look-up'!$J:$J,0),MATCH($B13&amp;$C13,'[1]Smelter Look-up'!$J:$J,0)))</f>
        <v>43</v>
      </c>
      <c r="X13" s="227">
        <f t="shared" si="1"/>
        <v>0</v>
      </c>
      <c r="AB13" s="228" t="str">
        <f t="shared" si="2"/>
        <v>GoldC. Hafner GmbH + Co. KG</v>
      </c>
    </row>
    <row r="14" spans="1:34" s="227" customFormat="1" ht="19.899999999999999" customHeight="1">
      <c r="A14" s="262" t="s">
        <v>2157</v>
      </c>
      <c r="B14" s="182" t="s">
        <v>1098</v>
      </c>
      <c r="C14" s="186" t="s">
        <v>2155</v>
      </c>
      <c r="D14" s="230"/>
      <c r="E14" s="182" t="s">
        <v>1070</v>
      </c>
      <c r="F14" s="182" t="s">
        <v>2157</v>
      </c>
      <c r="G14" s="182" t="s">
        <v>13177</v>
      </c>
      <c r="H14" s="183">
        <v>0</v>
      </c>
      <c r="I14" s="184" t="s">
        <v>1510</v>
      </c>
      <c r="J14" s="184" t="s">
        <v>1511</v>
      </c>
      <c r="K14" s="224"/>
      <c r="L14" s="224"/>
      <c r="M14" s="224"/>
      <c r="N14" s="224"/>
      <c r="O14" s="224"/>
      <c r="P14" s="185"/>
      <c r="Q14" s="225"/>
      <c r="R14" s="182" t="s">
        <v>2155</v>
      </c>
      <c r="S14" s="181" t="str">
        <f t="shared" ca="1" si="3"/>
        <v>DE</v>
      </c>
      <c r="T14" s="181" t="str">
        <f ca="1">IF(B14="","",IF(ISERROR(MATCH($J14,[1]SorP!$B$1:$B$6279,0)),"",INDIRECT("'SorP'!$A$"&amp;MATCH($J14,[1]SorP!$B$1:$B$6279,0))))</f>
        <v>DE-BW</v>
      </c>
      <c r="U14" s="201"/>
      <c r="V14" s="226">
        <f>IF(C14="",NA(),IF(OR(C14="Smelter not listed",C14="Smelter not yet identified"),MATCH($B14&amp;$D14,'[1]Smelter Look-up'!$J:$J,0),MATCH($B14&amp;$C14,'[1]Smelter Look-up'!$J:$J,0)))</f>
        <v>298</v>
      </c>
      <c r="X14" s="227">
        <f t="shared" si="1"/>
        <v>0</v>
      </c>
      <c r="AB14" s="228" t="str">
        <f t="shared" si="2"/>
        <v>GoldWIELAND Edelmetalle GmbH</v>
      </c>
    </row>
    <row r="15" spans="1:34" s="227" customFormat="1" ht="39.75" customHeight="1">
      <c r="A15" s="262" t="s">
        <v>760</v>
      </c>
      <c r="B15" s="182" t="s">
        <v>1099</v>
      </c>
      <c r="C15" s="186" t="s">
        <v>13713</v>
      </c>
      <c r="D15" s="230"/>
      <c r="E15" s="182" t="s">
        <v>1074</v>
      </c>
      <c r="F15" s="182" t="s">
        <v>760</v>
      </c>
      <c r="G15" s="182" t="s">
        <v>13177</v>
      </c>
      <c r="H15" s="183">
        <v>0</v>
      </c>
      <c r="I15" s="184" t="s">
        <v>1751</v>
      </c>
      <c r="J15" s="184" t="s">
        <v>12799</v>
      </c>
      <c r="K15" s="224"/>
      <c r="L15" s="224"/>
      <c r="M15" s="224"/>
      <c r="N15" s="224"/>
      <c r="O15" s="224"/>
      <c r="P15" s="185"/>
      <c r="Q15" s="225"/>
      <c r="R15" s="182" t="s">
        <v>13713</v>
      </c>
      <c r="S15" s="181" t="str">
        <f t="shared" ca="1" si="3"/>
        <v>ID</v>
      </c>
      <c r="T15" s="181" t="str">
        <f ca="1">IF(B15="","",IF(ISERROR(MATCH($J15,[1]SorP!$B$1:$B$6279,0)),"",INDIRECT("'SorP'!$A$"&amp;MATCH($J15,[1]SorP!$B$1:$B$6279,0))))</f>
        <v>ID-BB</v>
      </c>
      <c r="U15" s="201"/>
      <c r="V15" s="226">
        <f>IF(C15="",NA(),IF(OR(C15="Smelter not listed",C15="Smelter not yet identified"),MATCH($B15&amp;$D15,'[1]Smelter Look-up'!$J:$J,0),MATCH($B15&amp;$C15,'[1]Smelter Look-up'!$J:$J,0)))</f>
        <v>514</v>
      </c>
      <c r="X15" s="227">
        <f t="shared" si="1"/>
        <v>0</v>
      </c>
      <c r="AB15" s="228" t="str">
        <f t="shared" si="2"/>
        <v>TinPT Timah Tbk Mentok</v>
      </c>
    </row>
    <row r="16" spans="1:34" s="227" customFormat="1" ht="19.899999999999999" customHeight="1">
      <c r="A16" s="181" t="s">
        <v>777</v>
      </c>
      <c r="B16" s="182" t="s">
        <v>1099</v>
      </c>
      <c r="C16" s="186" t="s">
        <v>13714</v>
      </c>
      <c r="D16" s="230"/>
      <c r="E16" s="182" t="s">
        <v>1074</v>
      </c>
      <c r="F16" s="182" t="s">
        <v>777</v>
      </c>
      <c r="G16" s="182" t="s">
        <v>13177</v>
      </c>
      <c r="H16" s="183">
        <v>0</v>
      </c>
      <c r="I16" s="184" t="s">
        <v>1749</v>
      </c>
      <c r="J16" s="184" t="s">
        <v>6016</v>
      </c>
      <c r="K16" s="224"/>
      <c r="L16" s="224"/>
      <c r="M16" s="224"/>
      <c r="N16" s="224"/>
      <c r="O16" s="224"/>
      <c r="P16" s="185"/>
      <c r="Q16" s="225"/>
      <c r="R16" s="182" t="s">
        <v>13714</v>
      </c>
      <c r="S16" s="181" t="str">
        <f t="shared" ca="1" si="3"/>
        <v>ID</v>
      </c>
      <c r="T16" s="181" t="str">
        <f ca="1">IF(B16="","",IF(ISERROR(MATCH($J16,[1]SorP!$B$1:$B$6279,0)),"",INDIRECT("'SorP'!$A$"&amp;MATCH($J16,[1]SorP!$B$1:$B$6279,0))))</f>
        <v>ID-RI</v>
      </c>
      <c r="U16" s="201"/>
      <c r="V16" s="226">
        <f>IF(C16="",NA(),IF(OR(C16="Smelter not listed",C16="Smelter not yet identified"),MATCH($B16&amp;$D16,'[1]Smelter Look-up'!$J:$J,0),MATCH($B16&amp;$C16,'[1]Smelter Look-up'!$J:$J,0)))</f>
        <v>513</v>
      </c>
      <c r="X16" s="227">
        <f t="shared" si="1"/>
        <v>0</v>
      </c>
      <c r="AB16" s="228" t="str">
        <f t="shared" si="2"/>
        <v>TinPT Timah Tbk Kundur</v>
      </c>
    </row>
    <row r="17" spans="1:28" s="227" customFormat="1" ht="19.899999999999999" customHeight="1">
      <c r="A17" s="181" t="s">
        <v>747</v>
      </c>
      <c r="B17" s="182" t="s">
        <v>1099</v>
      </c>
      <c r="C17" s="186" t="s">
        <v>788</v>
      </c>
      <c r="D17" s="230"/>
      <c r="E17" s="182" t="s">
        <v>853</v>
      </c>
      <c r="F17" s="182" t="s">
        <v>747</v>
      </c>
      <c r="G17" s="182" t="s">
        <v>13177</v>
      </c>
      <c r="H17" s="183">
        <v>0</v>
      </c>
      <c r="I17" s="184" t="s">
        <v>1730</v>
      </c>
      <c r="J17" s="184" t="s">
        <v>9448</v>
      </c>
      <c r="K17" s="224"/>
      <c r="L17" s="224"/>
      <c r="M17" s="224"/>
      <c r="N17" s="224"/>
      <c r="O17" s="224"/>
      <c r="P17" s="185"/>
      <c r="Q17" s="225"/>
      <c r="R17" s="182" t="s">
        <v>788</v>
      </c>
      <c r="S17" s="181" t="str">
        <f ca="1">IF(B17="","",IF(ISERROR(MATCH($E17,CL,0)),"Unknown",INDIRECT("'C'!$A$"&amp;MATCH($E17,CL,0)+1)))</f>
        <v>PL</v>
      </c>
      <c r="T17" s="181" t="str">
        <f ca="1">IF(B17="","",IF(ISERROR(MATCH($J17,[2]SorP!$B$1:$B$6279,0)),"",INDIRECT("'SorP'!$A$"&amp;MATCH($S17&amp;$J17,[2]SorP!C:C,0))))</f>
        <v>PL-18</v>
      </c>
      <c r="U17" s="201"/>
      <c r="V17" s="226">
        <f>IF(C17="",NA(),IF(OR(C17="Smelter not listed",C17="Smelter not yet identified"),MATCH($B17&amp;$D17,'[2]Smelter Look-up'!$J:$J,0),MATCH($B17&amp;$C17,'[2]Smelter Look-up'!$J:$J,0)))</f>
        <v>430</v>
      </c>
      <c r="X17" s="227">
        <f>IF(AND(C17="Smelter not listed",OR(LEN(D17)=0,LEN(E17)=0)),1,0)</f>
        <v>0</v>
      </c>
      <c r="AB17" s="228" t="str">
        <f>B17&amp;C17</f>
        <v>TinFenix Metals</v>
      </c>
    </row>
    <row r="18" spans="1:28" s="227" customFormat="1" ht="19.899999999999999" customHeight="1">
      <c r="A18" s="262" t="s">
        <v>753</v>
      </c>
      <c r="B18" s="182" t="s">
        <v>1099</v>
      </c>
      <c r="C18" s="186" t="s">
        <v>12377</v>
      </c>
      <c r="D18" s="230"/>
      <c r="E18" s="182" t="s">
        <v>1065</v>
      </c>
      <c r="F18" s="182" t="s">
        <v>753</v>
      </c>
      <c r="G18" s="182" t="s">
        <v>13177</v>
      </c>
      <c r="H18" s="183">
        <v>0</v>
      </c>
      <c r="I18" s="184" t="s">
        <v>15830</v>
      </c>
      <c r="J18" s="184" t="s">
        <v>1640</v>
      </c>
      <c r="K18" s="224"/>
      <c r="L18" s="224"/>
      <c r="M18" s="224"/>
      <c r="N18" s="224"/>
      <c r="O18" s="224"/>
      <c r="P18" s="185"/>
      <c r="Q18" s="225"/>
      <c r="R18" s="182" t="s">
        <v>12377</v>
      </c>
      <c r="S18" s="181" t="str">
        <f t="shared" ref="S18:S23" ca="1" si="4">IF(B18="","",IF(ISERROR(MATCH($E18,CL,0)),"Unknown",INDIRECT("'C'!$A$"&amp;MATCH($E18,CL,0)+1)))</f>
        <v>BR</v>
      </c>
      <c r="T18" s="181" t="str">
        <f ca="1">IF(B18="","",IF(ISERROR(MATCH($J18,[2]SorP!$B$1:$B$6279,0)),"",INDIRECT("'SorP'!$A$"&amp;MATCH($S18&amp;$J18,[2]SorP!C:C,0))))</f>
        <v>BR-SP</v>
      </c>
      <c r="U18" s="201"/>
      <c r="V18" s="226">
        <f>IF(C18="",NA(),IF(OR(C18="Smelter not listed",C18="Smelter not yet identified"),MATCH($B18&amp;$D18,'[2]Smelter Look-up'!$J:$J,0),MATCH($B18&amp;$C18,'[2]Smelter Look-up'!$J:$J,0)))</f>
        <v>465</v>
      </c>
      <c r="X18" s="227">
        <f t="shared" ref="X18:X29" si="5">IF(AND(C18="Smelter not listed",OR(LEN(D18)=0,LEN(E18)=0)),1,0)</f>
        <v>0</v>
      </c>
      <c r="AB18" s="228" t="str">
        <f t="shared" ref="AB18:AB29" si="6">B18&amp;C18</f>
        <v>TinMineracao Taboca S.A.</v>
      </c>
    </row>
    <row r="19" spans="1:28" s="227" customFormat="1" ht="19.899999999999999" customHeight="1">
      <c r="A19" s="262" t="s">
        <v>758</v>
      </c>
      <c r="B19" s="182" t="s">
        <v>1099</v>
      </c>
      <c r="C19" s="186" t="s">
        <v>13715</v>
      </c>
      <c r="D19" s="230"/>
      <c r="E19" s="182" t="s">
        <v>2382</v>
      </c>
      <c r="F19" s="182" t="s">
        <v>758</v>
      </c>
      <c r="G19" s="182" t="s">
        <v>13177</v>
      </c>
      <c r="H19" s="183">
        <v>0</v>
      </c>
      <c r="I19" s="184" t="s">
        <v>1728</v>
      </c>
      <c r="J19" s="184" t="s">
        <v>1728</v>
      </c>
      <c r="K19" s="224"/>
      <c r="L19" s="224"/>
      <c r="M19" s="224"/>
      <c r="N19" s="224"/>
      <c r="O19" s="224"/>
      <c r="P19" s="185"/>
      <c r="Q19" s="225"/>
      <c r="R19" s="182" t="s">
        <v>13715</v>
      </c>
      <c r="S19" s="181" t="str">
        <f t="shared" ca="1" si="4"/>
        <v>BO</v>
      </c>
      <c r="T19" s="181" t="str">
        <f ca="1">IF(B19="","",IF(ISERROR(MATCH($J19,[2]SorP!$B$1:$B$6279,0)),"",INDIRECT("'SorP'!$A$"&amp;MATCH($S19&amp;$J19,[2]SorP!C:C,0))))</f>
        <v>BO-O</v>
      </c>
      <c r="U19" s="201"/>
      <c r="V19" s="226">
        <f>IF(C19="",NA(),IF(OR(C19="Smelter not listed",C19="Smelter not yet identified"),MATCH($B19&amp;$D19,'[2]Smelter Look-up'!$J:$J,0),MATCH($B19&amp;$C19,'[2]Smelter Look-up'!$J:$J,0)))</f>
        <v>482</v>
      </c>
      <c r="X19" s="227">
        <f t="shared" si="5"/>
        <v>0</v>
      </c>
      <c r="AB19" s="228" t="str">
        <f t="shared" si="6"/>
        <v>TinOperaciones Metalurgicas S.A.</v>
      </c>
    </row>
    <row r="20" spans="1:28" s="227" customFormat="1" ht="27" customHeight="1">
      <c r="A20" s="262" t="s">
        <v>759</v>
      </c>
      <c r="B20" s="182" t="s">
        <v>1099</v>
      </c>
      <c r="C20" s="186" t="s">
        <v>610</v>
      </c>
      <c r="D20" s="230"/>
      <c r="E20" s="182" t="s">
        <v>1074</v>
      </c>
      <c r="F20" s="182" t="s">
        <v>759</v>
      </c>
      <c r="G20" s="182" t="s">
        <v>13177</v>
      </c>
      <c r="H20" s="183">
        <v>0</v>
      </c>
      <c r="I20" s="184" t="s">
        <v>1726</v>
      </c>
      <c r="J20" s="184" t="s">
        <v>12799</v>
      </c>
      <c r="K20" s="224"/>
      <c r="L20" s="224"/>
      <c r="M20" s="224"/>
      <c r="N20" s="224"/>
      <c r="O20" s="224"/>
      <c r="P20" s="185"/>
      <c r="Q20" s="225"/>
      <c r="R20" s="182" t="s">
        <v>610</v>
      </c>
      <c r="S20" s="181" t="str">
        <f t="shared" ca="1" si="4"/>
        <v>ID</v>
      </c>
      <c r="T20" s="181" t="str">
        <f ca="1">IF(B20="","",IF(ISERROR(MATCH($J20,[2]SorP!$B$1:$B$6279,0)),"",INDIRECT("'SorP'!$A$"&amp;MATCH($S20&amp;$J20,[2]SorP!C:C,0))))</f>
        <v>ID-BB</v>
      </c>
      <c r="U20" s="201"/>
      <c r="V20" s="226">
        <f>IF(C20="",NA(),IF(OR(C20="Smelter not listed",C20="Smelter not yet identified"),MATCH($B20&amp;$D20,'[2]Smelter Look-up'!$J:$J,0),MATCH($B20&amp;$C20,'[2]Smelter Look-up'!$J:$J,0)))</f>
        <v>500</v>
      </c>
      <c r="X20" s="227">
        <f t="shared" si="5"/>
        <v>0</v>
      </c>
      <c r="AB20" s="228" t="str">
        <f t="shared" si="6"/>
        <v>TinPT Mitra Stania Prima</v>
      </c>
    </row>
    <row r="21" spans="1:28" s="227" customFormat="1" ht="30" customHeight="1">
      <c r="A21" s="262" t="s">
        <v>1772</v>
      </c>
      <c r="B21" s="182" t="s">
        <v>1099</v>
      </c>
      <c r="C21" s="186" t="s">
        <v>15341</v>
      </c>
      <c r="D21" s="230"/>
      <c r="E21" s="182" t="s">
        <v>1064</v>
      </c>
      <c r="F21" s="182" t="s">
        <v>1772</v>
      </c>
      <c r="G21" s="182" t="s">
        <v>13177</v>
      </c>
      <c r="H21" s="183">
        <v>0</v>
      </c>
      <c r="I21" s="184" t="s">
        <v>1773</v>
      </c>
      <c r="J21" s="184" t="s">
        <v>3104</v>
      </c>
      <c r="K21" s="224"/>
      <c r="L21" s="224"/>
      <c r="M21" s="224"/>
      <c r="N21" s="224"/>
      <c r="O21" s="224"/>
      <c r="P21" s="185"/>
      <c r="Q21" s="225"/>
      <c r="R21" s="182" t="s">
        <v>15341</v>
      </c>
      <c r="S21" s="181" t="str">
        <f t="shared" ca="1" si="4"/>
        <v>BE</v>
      </c>
      <c r="T21" s="181" t="str">
        <f ca="1">IF(B21="","",IF(ISERROR(MATCH($J21,[2]SorP!$B$1:$B$6279,0)),"",INDIRECT("'SorP'!$A$"&amp;MATCH($S21&amp;$J21,[2]SorP!C:C,0))))</f>
        <v>BE-VAN</v>
      </c>
      <c r="U21" s="201"/>
      <c r="V21" s="226">
        <f>IF(C21="",NA(),IF(OR(C21="Smelter not listed",C21="Smelter not yet identified"),MATCH($B21&amp;$D21,'[2]Smelter Look-up'!$J:$J,0),MATCH($B21&amp;$C21,'[2]Smelter Look-up'!$J:$J,0)))</f>
        <v>394</v>
      </c>
      <c r="X21" s="227">
        <f t="shared" si="5"/>
        <v>0</v>
      </c>
      <c r="AB21" s="228" t="str">
        <f t="shared" si="6"/>
        <v>TinAurubis Beerse</v>
      </c>
    </row>
    <row r="22" spans="1:28" s="227" customFormat="1" ht="38.25">
      <c r="A22" s="262" t="s">
        <v>13774</v>
      </c>
      <c r="B22" s="182" t="s">
        <v>1099</v>
      </c>
      <c r="C22" s="186" t="s">
        <v>13760</v>
      </c>
      <c r="D22" s="230"/>
      <c r="E22" s="182" t="s">
        <v>13050</v>
      </c>
      <c r="F22" s="182" t="s">
        <v>13774</v>
      </c>
      <c r="G22" s="182" t="s">
        <v>13177</v>
      </c>
      <c r="H22" s="183">
        <v>0</v>
      </c>
      <c r="I22" s="184" t="s">
        <v>13785</v>
      </c>
      <c r="J22" s="184" t="s">
        <v>10012</v>
      </c>
      <c r="K22" s="224"/>
      <c r="L22" s="224"/>
      <c r="M22" s="224"/>
      <c r="N22" s="224"/>
      <c r="O22" s="224"/>
      <c r="P22" s="185"/>
      <c r="Q22" s="225"/>
      <c r="R22" s="182" t="s">
        <v>13760</v>
      </c>
      <c r="S22" s="181" t="str">
        <f t="shared" ca="1" si="4"/>
        <v>RW</v>
      </c>
      <c r="T22" s="181" t="str">
        <f ca="1">IF(B22="","",IF(ISERROR(MATCH($J22,[2]SorP!$B$1:$B$6279,0)),"",INDIRECT("'SorP'!$A$"&amp;MATCH($S22&amp;$J22,[2]SorP!C:C,0))))</f>
        <v>RW-01</v>
      </c>
      <c r="U22" s="201"/>
      <c r="V22" s="226">
        <f>IF(C22="",NA(),IF(OR(C22="Smelter not listed",C22="Smelter not yet identified"),MATCH($B22&amp;$D22,'[2]Smelter Look-up'!$J:$J,0),MATCH($B22&amp;$C22,'[2]Smelter Look-up'!$J:$J,0)))</f>
        <v>456</v>
      </c>
      <c r="X22" s="227">
        <f t="shared" si="5"/>
        <v>0</v>
      </c>
      <c r="AB22" s="228" t="str">
        <f t="shared" si="6"/>
        <v>TinLuna Smelter, Ltd.</v>
      </c>
    </row>
    <row r="23" spans="1:28" s="227" customFormat="1" ht="63.75">
      <c r="A23" s="262" t="s">
        <v>13775</v>
      </c>
      <c r="B23" s="182" t="s">
        <v>1099</v>
      </c>
      <c r="C23" s="186" t="s">
        <v>13761</v>
      </c>
      <c r="D23" s="230"/>
      <c r="E23" s="182" t="s">
        <v>1074</v>
      </c>
      <c r="F23" s="182" t="s">
        <v>13775</v>
      </c>
      <c r="G23" s="182" t="s">
        <v>13177</v>
      </c>
      <c r="H23" s="183">
        <v>0</v>
      </c>
      <c r="I23" s="184" t="s">
        <v>14989</v>
      </c>
      <c r="J23" s="184" t="s">
        <v>12799</v>
      </c>
      <c r="K23" s="224"/>
      <c r="L23" s="224"/>
      <c r="M23" s="224"/>
      <c r="N23" s="224"/>
      <c r="O23" s="224"/>
      <c r="P23" s="185"/>
      <c r="Q23" s="225"/>
      <c r="R23" s="182" t="s">
        <v>13761</v>
      </c>
      <c r="S23" s="181" t="str">
        <f t="shared" ca="1" si="4"/>
        <v>ID</v>
      </c>
      <c r="T23" s="181" t="str">
        <f ca="1">IF(B23="","",IF(ISERROR(MATCH($J23,[2]SorP!$B$1:$B$6279,0)),"",INDIRECT("'SorP'!$A$"&amp;MATCH($S23&amp;$J23,[2]SorP!C:C,0))))</f>
        <v>ID-BB</v>
      </c>
      <c r="U23" s="201"/>
      <c r="V23" s="226">
        <f>IF(C23="",NA(),IF(OR(C23="Smelter not listed",C23="Smelter not yet identified"),MATCH($B23&amp;$D23,'[2]Smelter Look-up'!$J:$J,0),MATCH($B23&amp;$C23,'[2]Smelter Look-up'!$J:$J,0)))</f>
        <v>501</v>
      </c>
      <c r="X23" s="227">
        <f t="shared" si="5"/>
        <v>0</v>
      </c>
      <c r="AB23" s="228" t="str">
        <f t="shared" si="6"/>
        <v>TinPT Mitra Sukses Globalindo</v>
      </c>
    </row>
    <row r="24" spans="1:28" s="227" customFormat="1" ht="40.5" customHeight="1">
      <c r="A24" s="262" t="s">
        <v>745</v>
      </c>
      <c r="B24" s="182" t="s">
        <v>1099</v>
      </c>
      <c r="C24" s="186" t="s">
        <v>814</v>
      </c>
      <c r="D24" s="230"/>
      <c r="E24" s="182" t="s">
        <v>2382</v>
      </c>
      <c r="F24" s="182" t="s">
        <v>745</v>
      </c>
      <c r="G24" s="182" t="s">
        <v>13177</v>
      </c>
      <c r="H24" s="183">
        <v>0</v>
      </c>
      <c r="I24" s="184" t="s">
        <v>1728</v>
      </c>
      <c r="J24" s="184" t="s">
        <v>1728</v>
      </c>
      <c r="K24" s="224"/>
      <c r="L24" s="224"/>
      <c r="M24" s="224"/>
      <c r="N24" s="224"/>
      <c r="O24" s="224"/>
      <c r="P24" s="185"/>
      <c r="Q24" s="225"/>
      <c r="R24" s="182" t="s">
        <v>814</v>
      </c>
      <c r="S24" s="181" t="str">
        <f t="shared" ref="S24:S28" ca="1" si="7">IF(B24="","",IF(ISERROR(MATCH($E24,CL,0)),"Unknown",INDIRECT("'C'!$A$"&amp;MATCH($E24,CL,0)+1)))</f>
        <v>BO</v>
      </c>
      <c r="T24" s="181" t="str">
        <f ca="1">IF(B24="","",IF(ISERROR(MATCH($J24,[3]SorP!$B$1:$B$6279,0)),"",INDIRECT("'SorP'!$A$"&amp;MATCH($J24,[3]SorP!$B$1:$B$6279,0))))</f>
        <v>BO-O</v>
      </c>
      <c r="U24" s="201"/>
      <c r="V24" s="226">
        <f>IF(C24="",NA(),IF(OR(C24="Smelter not listed",C24="Smelter not yet identified"),MATCH($B24&amp;$D24,'[3]Smelter Look-up'!$J:$J,0),MATCH($B24&amp;$C24,'[3]Smelter Look-up'!$J:$J,0)))</f>
        <v>421</v>
      </c>
      <c r="X24" s="227">
        <f t="shared" si="5"/>
        <v>0</v>
      </c>
      <c r="AB24" s="228" t="str">
        <f t="shared" si="6"/>
        <v>TinEM Vinto</v>
      </c>
    </row>
    <row r="25" spans="1:28" s="227" customFormat="1" ht="19.899999999999999" customHeight="1">
      <c r="A25" s="262" t="s">
        <v>752</v>
      </c>
      <c r="B25" s="182" t="s">
        <v>1099</v>
      </c>
      <c r="C25" s="186" t="s">
        <v>793</v>
      </c>
      <c r="D25" s="230"/>
      <c r="E25" s="182" t="s">
        <v>1084</v>
      </c>
      <c r="F25" s="182" t="s">
        <v>752</v>
      </c>
      <c r="G25" s="182" t="s">
        <v>13177</v>
      </c>
      <c r="H25" s="183">
        <v>0</v>
      </c>
      <c r="I25" s="184" t="s">
        <v>1739</v>
      </c>
      <c r="J25" s="184" t="s">
        <v>8635</v>
      </c>
      <c r="K25" s="224"/>
      <c r="L25" s="224"/>
      <c r="M25" s="224"/>
      <c r="N25" s="224"/>
      <c r="O25" s="224"/>
      <c r="P25" s="185"/>
      <c r="Q25" s="225"/>
      <c r="R25" s="182" t="s">
        <v>793</v>
      </c>
      <c r="S25" s="181" t="str">
        <f t="shared" ca="1" si="7"/>
        <v>MY</v>
      </c>
      <c r="T25" s="181" t="str">
        <f ca="1">IF(B25="","",IF(ISERROR(MATCH($J25,[3]SorP!$B$1:$B$6279,0)),"",INDIRECT("'SorP'!$A$"&amp;MATCH($J25,[3]SorP!$B$1:$B$6279,0))))</f>
        <v>MY-07</v>
      </c>
      <c r="U25" s="201"/>
      <c r="V25" s="226">
        <f>IF(C25="",NA(),IF(OR(C25="Smelter not listed",C25="Smelter not yet identified"),MATCH($B25&amp;$D25,'[3]Smelter Look-up'!$J:$J,0),MATCH($B25&amp;$C25,'[3]Smelter Look-up'!$J:$J,0)))</f>
        <v>458</v>
      </c>
      <c r="X25" s="227">
        <f t="shared" si="5"/>
        <v>0</v>
      </c>
      <c r="AB25" s="228" t="str">
        <f t="shared" si="6"/>
        <v>TinMalaysia Smelting Corporation (MSC)</v>
      </c>
    </row>
    <row r="26" spans="1:28" s="227" customFormat="1" ht="19.899999999999999" customHeight="1">
      <c r="A26" s="262" t="s">
        <v>766</v>
      </c>
      <c r="B26" s="182" t="s">
        <v>1099</v>
      </c>
      <c r="C26" s="186" t="s">
        <v>2294</v>
      </c>
      <c r="D26" s="230"/>
      <c r="E26" s="182" t="s">
        <v>1069</v>
      </c>
      <c r="F26" s="182" t="s">
        <v>766</v>
      </c>
      <c r="G26" s="182" t="s">
        <v>13177</v>
      </c>
      <c r="H26" s="183">
        <v>0</v>
      </c>
      <c r="I26" s="184" t="s">
        <v>2398</v>
      </c>
      <c r="J26" s="184" t="s">
        <v>13540</v>
      </c>
      <c r="K26" s="224"/>
      <c r="L26" s="224"/>
      <c r="M26" s="224"/>
      <c r="N26" s="224"/>
      <c r="O26" s="224"/>
      <c r="P26" s="185"/>
      <c r="Q26" s="225"/>
      <c r="R26" s="182" t="s">
        <v>15303</v>
      </c>
      <c r="S26" s="181" t="str">
        <f t="shared" ca="1" si="7"/>
        <v>CN</v>
      </c>
      <c r="T26" s="181" t="str">
        <f ca="1">IF(B26="","",IF(ISERROR(MATCH($J26,[3]SorP!$B$1:$B$6279,0)),"",INDIRECT("'SorP'!$A$"&amp;MATCH($J26,[3]SorP!$B$1:$B$6279,0))))</f>
        <v>CN-YN</v>
      </c>
      <c r="U26" s="201"/>
      <c r="V26" s="226">
        <f>IF(C26="",NA(),IF(OR(C26="Smelter not listed",C26="Smelter not yet identified"),MATCH($B26&amp;$D26,'[3]Smelter Look-up'!$J:$J,0),MATCH($B26&amp;$C26,'[3]Smelter Look-up'!$J:$J,0)))</f>
        <v>547</v>
      </c>
      <c r="X26" s="227">
        <f t="shared" si="5"/>
        <v>0</v>
      </c>
      <c r="AB26" s="228" t="str">
        <f t="shared" si="6"/>
        <v>TinYunnan Tin Company Limited</v>
      </c>
    </row>
    <row r="27" spans="1:28" s="227" customFormat="1" ht="19.899999999999999" customHeight="1">
      <c r="A27" s="262" t="s">
        <v>1772</v>
      </c>
      <c r="B27" s="182" t="s">
        <v>1099</v>
      </c>
      <c r="C27" s="186" t="s">
        <v>12879</v>
      </c>
      <c r="D27" s="230"/>
      <c r="E27" s="182" t="s">
        <v>1064</v>
      </c>
      <c r="F27" s="182" t="s">
        <v>1772</v>
      </c>
      <c r="G27" s="182" t="s">
        <v>13177</v>
      </c>
      <c r="H27" s="183">
        <v>0</v>
      </c>
      <c r="I27" s="184" t="s">
        <v>1773</v>
      </c>
      <c r="J27" s="184" t="s">
        <v>3104</v>
      </c>
      <c r="K27" s="224"/>
      <c r="L27" s="224"/>
      <c r="M27" s="224"/>
      <c r="N27" s="224" t="s">
        <v>15831</v>
      </c>
      <c r="O27" s="224" t="s">
        <v>15831</v>
      </c>
      <c r="P27" s="185" t="s">
        <v>475</v>
      </c>
      <c r="Q27" s="225"/>
      <c r="R27" s="182" t="s">
        <v>15341</v>
      </c>
      <c r="S27" s="181" t="str">
        <f t="shared" ca="1" si="7"/>
        <v>BE</v>
      </c>
      <c r="T27" s="181" t="str">
        <f ca="1">IF(B27="","",IF(ISERROR(MATCH($J27,[3]SorP!$B$1:$B$6279,0)),"",INDIRECT("'SorP'!$A$"&amp;MATCH($J27,[3]SorP!$B$1:$B$6279,0))))</f>
        <v>BE-VAN</v>
      </c>
      <c r="U27" s="201"/>
      <c r="V27" s="226">
        <f>IF(C27="",NA(),IF(OR(C27="Smelter not listed",C27="Smelter not yet identified"),MATCH($B27&amp;$D27,'[3]Smelter Look-up'!$J:$J,0),MATCH($B27&amp;$C27,'[3]Smelter Look-up'!$J:$J,0)))</f>
        <v>463</v>
      </c>
      <c r="X27" s="227">
        <f t="shared" si="5"/>
        <v>0</v>
      </c>
      <c r="AB27" s="228" t="str">
        <f t="shared" si="6"/>
        <v>TinMetallo Belgium N.V.</v>
      </c>
    </row>
    <row r="28" spans="1:28" s="227" customFormat="1" ht="19.5" customHeight="1">
      <c r="A28" s="182" t="s">
        <v>634</v>
      </c>
      <c r="B28" s="182" t="s">
        <v>1098</v>
      </c>
      <c r="C28" s="186" t="s">
        <v>49</v>
      </c>
      <c r="D28" s="230"/>
      <c r="E28" s="182" t="s">
        <v>1070</v>
      </c>
      <c r="F28" s="182" t="s">
        <v>634</v>
      </c>
      <c r="G28" s="182" t="s">
        <v>13177</v>
      </c>
      <c r="H28" s="183">
        <v>0</v>
      </c>
      <c r="I28" s="184" t="s">
        <v>1510</v>
      </c>
      <c r="J28" s="184" t="s">
        <v>1511</v>
      </c>
      <c r="K28" s="224"/>
      <c r="L28" s="224"/>
      <c r="M28" s="224"/>
      <c r="N28" s="224" t="s">
        <v>15831</v>
      </c>
      <c r="O28" s="224" t="s">
        <v>15831</v>
      </c>
      <c r="P28" s="185" t="s">
        <v>475</v>
      </c>
      <c r="Q28" s="225"/>
      <c r="R28" s="182" t="s">
        <v>15276</v>
      </c>
      <c r="S28" s="181" t="str">
        <f t="shared" ca="1" si="7"/>
        <v>DE</v>
      </c>
      <c r="T28" s="181" t="str">
        <f ca="1">IF(B28="","",IF(ISERROR(MATCH($J28,[3]SorP!$B$1:$B$6279,0)),"",INDIRECT("'SorP'!$A$"&amp;MATCH($J28,[3]SorP!$B$1:$B$6279,0))))</f>
        <v>DE-BW</v>
      </c>
      <c r="U28" s="201"/>
      <c r="V28" s="226">
        <f>IF(C28="",NA(),IF(OR(C28="Smelter not listed",C28="Smelter not yet identified"),MATCH($B28&amp;$D28,'[3]Smelter Look-up'!$J:$J,0),MATCH($B28&amp;$C28,'[3]Smelter Look-up'!$J:$J,0)))</f>
        <v>19</v>
      </c>
      <c r="X28" s="227">
        <f t="shared" si="5"/>
        <v>0</v>
      </c>
      <c r="AB28" s="228" t="str">
        <f t="shared" si="6"/>
        <v>GoldAllgemeine Gold-und Silberscheideanstalt A.G.</v>
      </c>
    </row>
    <row r="29" spans="1:28" s="227" customFormat="1" ht="27" customHeight="1">
      <c r="A29" s="262" t="s">
        <v>719</v>
      </c>
      <c r="B29" s="182" t="s">
        <v>1098</v>
      </c>
      <c r="C29" s="186" t="s">
        <v>2283</v>
      </c>
      <c r="D29" s="230"/>
      <c r="E29" s="182" t="s">
        <v>1064</v>
      </c>
      <c r="F29" s="182" t="s">
        <v>719</v>
      </c>
      <c r="G29" s="182" t="s">
        <v>13177</v>
      </c>
      <c r="H29" s="183">
        <v>0</v>
      </c>
      <c r="I29" s="184" t="s">
        <v>1641</v>
      </c>
      <c r="J29" s="184" t="s">
        <v>3104</v>
      </c>
      <c r="K29" s="224"/>
      <c r="L29" s="224"/>
      <c r="M29" s="224"/>
      <c r="N29" s="224"/>
      <c r="O29" s="224"/>
      <c r="P29" s="185"/>
      <c r="Q29" s="225"/>
      <c r="R29" s="182" t="s">
        <v>2283</v>
      </c>
      <c r="S29" s="181" t="str">
        <f t="shared" ref="S29" ca="1" si="8">IF(B29="","",IF(ISERROR(MATCH($E29,CL,0)),"Unknown",INDIRECT("'C'!$A$"&amp;MATCH($E29,CL,0)+1)))</f>
        <v>BE</v>
      </c>
      <c r="T29" s="181" t="str">
        <f ca="1">IF(B29="","",IF(ISERROR(MATCH($J29,[4]SorP!$B$1:$B$6279,0)),"",INDIRECT("'SorP'!$A$"&amp;MATCH($S29&amp;$J29,[4]SorP!C:C,0))))</f>
        <v>BE-VAN</v>
      </c>
      <c r="U29" s="201"/>
      <c r="V29" s="226">
        <f>IF(C29="",NA(),IF(OR(C29="Smelter not listed",C29="Smelter not yet identified"),MATCH($B29&amp;$D29,'[4]Smelter Look-up'!$J:$J,0),MATCH($B29&amp;$C29,'[4]Smelter Look-up'!$J:$J,0)))</f>
        <v>293</v>
      </c>
      <c r="X29" s="227">
        <f t="shared" si="5"/>
        <v>0</v>
      </c>
      <c r="AB29" s="228" t="str">
        <f t="shared" si="6"/>
        <v>GoldUmicore S.A. Business Unit Precious Metals Refining</v>
      </c>
    </row>
    <row r="30" spans="1:28" s="227" customFormat="1" ht="76.5">
      <c r="A30" s="181" t="s">
        <v>764</v>
      </c>
      <c r="B30" s="182" t="s">
        <v>1099</v>
      </c>
      <c r="C30" s="186" t="s">
        <v>47</v>
      </c>
      <c r="D30" s="230"/>
      <c r="E30" s="182" t="str">
        <f ca="1">IF(ISERROR($V30),"",OFFSET('Smelter Look-up'!$D$4,$V30-4,0)&amp;"")</f>
        <v>BRAZIL</v>
      </c>
      <c r="F30" s="182" t="s">
        <v>764</v>
      </c>
      <c r="G30" s="182" t="str">
        <f ca="1">IF(C30=$X$4,IF(ISERROR($V30),"Enter smelter details","RMI"),IF(ISERROR($V30),"",OFFSET('Smelter Look-up'!$F$4,$V30-4,0)))</f>
        <v>RMI</v>
      </c>
      <c r="H30" s="183">
        <f ca="1">IF(ISERROR($V30),"",OFFSET('Smelter Look-up'!$G$4,$V30-4,0))</f>
        <v>0</v>
      </c>
      <c r="I30" s="184" t="str">
        <f ca="1">IF(ISERROR($V30),"",OFFSET('Smelter Look-up'!$H$4,$V30-4,0))</f>
        <v>Ariquemes</v>
      </c>
      <c r="J30" s="184" t="str">
        <f ca="1">IF(ISERROR($V30),"",OFFSET('Smelter Look-up'!$I$4,$V30-4,0))</f>
        <v>Rondônia</v>
      </c>
      <c r="K30" s="224"/>
      <c r="L30" s="224"/>
      <c r="M30" s="224"/>
      <c r="N30" s="224"/>
      <c r="O30" s="224"/>
      <c r="P30" s="185"/>
      <c r="Q30" s="225"/>
      <c r="R30" s="182" t="str">
        <f ca="1">IF(ISERROR($V30),"",OFFSET('Smelter Look-up'!$C$4,$V30-4,0)&amp;"")</f>
        <v>White Solder Metalurgia e Mineracao Ltda.</v>
      </c>
      <c r="S30" s="181" t="str">
        <f t="shared" ref="S30:S37" ca="1" si="9">IF(B30="","",IF(ISERROR(MATCH($E30,CL,0)),"Unknown",INDIRECT("'C'!$A$"&amp;MATCH($E30,CL,0)+1)))</f>
        <v>BR</v>
      </c>
      <c r="T30" s="181" t="str">
        <f ca="1">IF(B30="","",IF(ISERROR(MATCH($J30,SorP!$B$1:$B$6226,0)),"",INDIRECT("'SorP'!$A$"&amp;MATCH($S30&amp;$J30,SorP!C:C,0))))</f>
        <v>BR-RO</v>
      </c>
      <c r="U30" s="201"/>
      <c r="V30" s="226">
        <f>IF(C30="",NA(),IF(OR(C30="Smelter not listed",C30="Smelter not yet identified"),MATCH($B30&amp;$D30,'Smelter Look-up'!$J:$J,0),MATCH($B30&amp;$C30,'Smelter Look-up'!$J:$J,0)))</f>
        <v>531</v>
      </c>
      <c r="X30" s="227">
        <f t="shared" ref="X30:X37" ca="1" si="10">IF(AND(C30="Smelter not listed",OR(LEN(D30)=0,LEN(E30)=0)),1,0)</f>
        <v>0</v>
      </c>
      <c r="AB30" s="228" t="str">
        <f t="shared" ref="AB30:AB37" si="11">B30&amp;C30</f>
        <v>TinWhite Solder Metalurgia e Mineração Ltda.</v>
      </c>
    </row>
    <row r="31" spans="1:28" s="227" customFormat="1" ht="38.25">
      <c r="A31" s="181" t="s">
        <v>758</v>
      </c>
      <c r="B31" s="182" t="s">
        <v>1099</v>
      </c>
      <c r="C31" s="186" t="s">
        <v>2093</v>
      </c>
      <c r="D31" s="230"/>
      <c r="E31" s="182" t="str">
        <f ca="1">IF(ISERROR($V31),"",OFFSET('Smelter Look-up'!$D$4,$V31-4,0)&amp;"")</f>
        <v>BOLIVIA (PLURINATIONAL STATE OF)</v>
      </c>
      <c r="F31" s="182" t="s">
        <v>758</v>
      </c>
      <c r="G31" s="182" t="str">
        <f ca="1">IF(C31=$X$4,IF(ISERROR($V31),"Enter smelter details","RMI"),IF(ISERROR($V31),"",OFFSET('Smelter Look-up'!$F$4,$V31-4,0)))</f>
        <v>RMI</v>
      </c>
      <c r="H31" s="183">
        <f ca="1">IF(ISERROR($V31),"",OFFSET('Smelter Look-up'!$G$4,$V31-4,0))</f>
        <v>0</v>
      </c>
      <c r="I31" s="184" t="str">
        <f ca="1">IF(ISERROR($V31),"",OFFSET('Smelter Look-up'!$H$4,$V31-4,0))</f>
        <v>Oruro</v>
      </c>
      <c r="J31" s="184" t="str">
        <f ca="1">IF(ISERROR($V31),"",OFFSET('Smelter Look-up'!$I$4,$V31-4,0))</f>
        <v>Oruro</v>
      </c>
      <c r="K31" s="224"/>
      <c r="L31" s="224"/>
      <c r="M31" s="224"/>
      <c r="N31" s="224"/>
      <c r="O31" s="224"/>
      <c r="P31" s="185"/>
      <c r="Q31" s="225"/>
      <c r="R31" s="182" t="str">
        <f ca="1">IF(ISERROR($V31),"",OFFSET('Smelter Look-up'!$C$4,$V31-4,0)&amp;"")</f>
        <v>Operaciones Metalurgicas S.A.</v>
      </c>
      <c r="S31" s="181" t="str">
        <f t="shared" ca="1" si="9"/>
        <v>BO</v>
      </c>
      <c r="T31" s="181" t="str">
        <f ca="1">IF(B31="","",IF(ISERROR(MATCH($J31,SorP!$B$1:$B$6226,0)),"",INDIRECT("'SorP'!$A$"&amp;MATCH($S31&amp;$J31,SorP!C:C,0))))</f>
        <v>BO-O</v>
      </c>
      <c r="U31" s="201"/>
      <c r="V31" s="226">
        <f>IF(C31="",NA(),IF(OR(C31="Smelter not listed",C31="Smelter not yet identified"),MATCH($B31&amp;$D31,'Smelter Look-up'!$J:$J,0),MATCH($B31&amp;$C31,'Smelter Look-up'!$J:$J,0)))</f>
        <v>492</v>
      </c>
      <c r="X31" s="227">
        <f t="shared" ca="1" si="10"/>
        <v>0</v>
      </c>
      <c r="AB31" s="228" t="str">
        <f t="shared" si="11"/>
        <v>TinOMSA</v>
      </c>
    </row>
    <row r="32" spans="1:28" s="227" customFormat="1" ht="25.5">
      <c r="A32" s="181" t="s">
        <v>747</v>
      </c>
      <c r="B32" s="182" t="s">
        <v>1099</v>
      </c>
      <c r="C32" s="186" t="s">
        <v>788</v>
      </c>
      <c r="D32" s="230"/>
      <c r="E32" s="182" t="str">
        <f ca="1">IF(ISERROR($V32),"",OFFSET('Smelter Look-up'!$D$4,$V32-4,0)&amp;"")</f>
        <v>POLAND</v>
      </c>
      <c r="F32" s="182" t="s">
        <v>747</v>
      </c>
      <c r="G32" s="182" t="str">
        <f ca="1">IF(C32=$X$4,IF(ISERROR($V32),"Enter smelter details","RMI"),IF(ISERROR($V32),"",OFFSET('Smelter Look-up'!$F$4,$V32-4,0)))</f>
        <v>RMI</v>
      </c>
      <c r="H32" s="183">
        <f ca="1">IF(ISERROR($V32),"",OFFSET('Smelter Look-up'!$G$4,$V32-4,0))</f>
        <v>0</v>
      </c>
      <c r="I32" s="184" t="str">
        <f ca="1">IF(ISERROR($V32),"",OFFSET('Smelter Look-up'!$H$4,$V32-4,0))</f>
        <v>Chmielów</v>
      </c>
      <c r="J32" s="184" t="str">
        <f ca="1">IF(ISERROR($V32),"",OFFSET('Smelter Look-up'!$I$4,$V32-4,0))</f>
        <v>Podkarpackie</v>
      </c>
      <c r="K32" s="224"/>
      <c r="L32" s="224"/>
      <c r="M32" s="224"/>
      <c r="N32" s="224"/>
      <c r="O32" s="224"/>
      <c r="P32" s="185"/>
      <c r="Q32" s="225"/>
      <c r="R32" s="182" t="str">
        <f ca="1">IF(ISERROR($V32),"",OFFSET('Smelter Look-up'!$C$4,$V32-4,0)&amp;"")</f>
        <v>Fenix Metals</v>
      </c>
      <c r="S32" s="181" t="str">
        <f t="shared" ca="1" si="9"/>
        <v>PL</v>
      </c>
      <c r="T32" s="181" t="str">
        <f ca="1">IF(B32="","",IF(ISERROR(MATCH($J32,SorP!$B$1:$B$6226,0)),"",INDIRECT("'SorP'!$A$"&amp;MATCH($S32&amp;$J32,SorP!C:C,0))))</f>
        <v>PL-18</v>
      </c>
      <c r="U32" s="201"/>
      <c r="V32" s="226">
        <f>IF(C32="",NA(),IF(OR(C32="Smelter not listed",C32="Smelter not yet identified"),MATCH($B32&amp;$D32,'Smelter Look-up'!$J:$J,0),MATCH($B32&amp;$C32,'Smelter Look-up'!$J:$J,0)))</f>
        <v>437</v>
      </c>
      <c r="X32" s="227">
        <f t="shared" ca="1" si="10"/>
        <v>0</v>
      </c>
      <c r="AB32" s="228" t="str">
        <f t="shared" si="11"/>
        <v>TinFenix Metals</v>
      </c>
    </row>
    <row r="33" spans="1:28" s="227" customFormat="1" ht="38.25">
      <c r="A33" s="181" t="s">
        <v>1772</v>
      </c>
      <c r="B33" s="182" t="s">
        <v>1099</v>
      </c>
      <c r="C33" s="186" t="s">
        <v>15341</v>
      </c>
      <c r="D33" s="230"/>
      <c r="E33" s="182" t="str">
        <f ca="1">IF(ISERROR($V33),"",OFFSET('Smelter Look-up'!$D$4,$V33-4,0)&amp;"")</f>
        <v>BELGIUM</v>
      </c>
      <c r="F33" s="182" t="s">
        <v>1772</v>
      </c>
      <c r="G33" s="182" t="str">
        <f ca="1">IF(C33=$X$4,IF(ISERROR($V33),"Enter smelter details","RMI"),IF(ISERROR($V33),"",OFFSET('Smelter Look-up'!$F$4,$V33-4,0)))</f>
        <v>RMI</v>
      </c>
      <c r="H33" s="183">
        <f ca="1">IF(ISERROR($V33),"",OFFSET('Smelter Look-up'!$G$4,$V33-4,0))</f>
        <v>0</v>
      </c>
      <c r="I33" s="184" t="str">
        <f ca="1">IF(ISERROR($V33),"",OFFSET('Smelter Look-up'!$H$4,$V33-4,0))</f>
        <v>Beerse</v>
      </c>
      <c r="J33" s="184" t="str">
        <f ca="1">IF(ISERROR($V33),"",OFFSET('Smelter Look-up'!$I$4,$V33-4,0))</f>
        <v>Antwerpen</v>
      </c>
      <c r="K33" s="224"/>
      <c r="L33" s="224"/>
      <c r="M33" s="224"/>
      <c r="N33" s="224"/>
      <c r="O33" s="224"/>
      <c r="P33" s="185"/>
      <c r="Q33" s="225"/>
      <c r="R33" s="182" t="str">
        <f ca="1">IF(ISERROR($V33),"",OFFSET('Smelter Look-up'!$C$4,$V33-4,0)&amp;"")</f>
        <v>Aurubis Beerse</v>
      </c>
      <c r="S33" s="181" t="str">
        <f t="shared" ca="1" si="9"/>
        <v>BE</v>
      </c>
      <c r="T33" s="181" t="str">
        <f ca="1">IF(B33="","",IF(ISERROR(MATCH($J33,SorP!$B$1:$B$6226,0)),"",INDIRECT("'SorP'!$A$"&amp;MATCH($S33&amp;$J33,SorP!C:C,0))))</f>
        <v>BE-VAN</v>
      </c>
      <c r="U33" s="201"/>
      <c r="V33" s="226">
        <f>IF(C33="",NA(),IF(OR(C33="Smelter not listed",C33="Smelter not yet identified"),MATCH($B33&amp;$D33,'Smelter Look-up'!$J:$J,0),MATCH($B33&amp;$C33,'Smelter Look-up'!$J:$J,0)))</f>
        <v>404</v>
      </c>
      <c r="X33" s="227">
        <f t="shared" ca="1" si="10"/>
        <v>0</v>
      </c>
      <c r="AB33" s="228" t="str">
        <f t="shared" si="11"/>
        <v>TinAurubis Beerse</v>
      </c>
    </row>
    <row r="34" spans="1:28" s="227" customFormat="1" ht="38.25">
      <c r="A34" s="181" t="s">
        <v>14958</v>
      </c>
      <c r="B34" s="182" t="s">
        <v>1099</v>
      </c>
      <c r="C34" s="186" t="s">
        <v>14957</v>
      </c>
      <c r="D34" s="230"/>
      <c r="E34" s="182" t="str">
        <f ca="1">IF(ISERROR($V34),"",OFFSET('Smelter Look-up'!$D$4,$V34-4,0)&amp;"")</f>
        <v>SPAIN</v>
      </c>
      <c r="F34" s="182" t="str">
        <f ca="1">IF(ISERROR($V34),"",OFFSET('Smelter Look-up'!$E$4,$V34-4,0))</f>
        <v>CID003524</v>
      </c>
      <c r="G34" s="182" t="str">
        <f ca="1">IF(C34=$X$4,IF(ISERROR($V34),"Enter smelter details","RMI"),IF(ISERROR($V34),"",OFFSET('Smelter Look-up'!$F$4,$V34-4,0)))</f>
        <v>RMI</v>
      </c>
      <c r="H34" s="183">
        <f ca="1">IF(ISERROR($V34),"",OFFSET('Smelter Look-up'!$G$4,$V34-4,0))</f>
        <v>0</v>
      </c>
      <c r="I34" s="184" t="str">
        <f ca="1">IF(ISERROR($V34),"",OFFSET('Smelter Look-up'!$H$4,$V34-4,0))</f>
        <v>Las Ventas de Retamosa</v>
      </c>
      <c r="J34" s="184" t="str">
        <f ca="1">IF(ISERROR($V34),"",OFFSET('Smelter Look-up'!$I$4,$V34-4,0))</f>
        <v>Toledo</v>
      </c>
      <c r="K34" s="224"/>
      <c r="L34" s="224"/>
      <c r="M34" s="224"/>
      <c r="N34" s="224"/>
      <c r="O34" s="224"/>
      <c r="P34" s="185"/>
      <c r="Q34" s="225"/>
      <c r="R34" s="182" t="str">
        <f ca="1">IF(ISERROR($V34),"",OFFSET('Smelter Look-up'!$C$4,$V34-4,0)&amp;"")</f>
        <v>CRM Synergies</v>
      </c>
      <c r="S34" s="181" t="str">
        <f t="shared" ca="1" si="9"/>
        <v>ES</v>
      </c>
      <c r="T34" s="181" t="str">
        <f ca="1">IF(B34="","",IF(ISERROR(MATCH($J34,SorP!$B$1:$B$6226,0)),"",INDIRECT("'SorP'!$A$"&amp;MATCH($S34&amp;$J34,SorP!C:C,0))))</f>
        <v>ES-TO</v>
      </c>
      <c r="U34" s="201"/>
      <c r="V34" s="226">
        <f>IF(C34="",NA(),IF(OR(C34="Smelter not listed",C34="Smelter not yet identified"),MATCH($B34&amp;$D34,'Smelter Look-up'!$J:$J,0),MATCH($B34&amp;$C34,'Smelter Look-up'!$J:$J,0)))</f>
        <v>419</v>
      </c>
      <c r="X34" s="227">
        <f t="shared" ca="1" si="10"/>
        <v>0</v>
      </c>
      <c r="AB34" s="228" t="str">
        <f t="shared" si="11"/>
        <v>TinCRM Synergies</v>
      </c>
    </row>
    <row r="35" spans="1:28" s="227" customFormat="1" ht="51">
      <c r="A35" s="181" t="s">
        <v>688</v>
      </c>
      <c r="B35" s="182" t="s">
        <v>1098</v>
      </c>
      <c r="C35" s="186" t="s">
        <v>1134</v>
      </c>
      <c r="D35" s="230"/>
      <c r="E35" s="182" t="str">
        <f ca="1">IF(ISERROR($V35),"",OFFSET('Smelter Look-up'!$D$4,$V35-4,0)&amp;"")</f>
        <v>SWITZERLAND</v>
      </c>
      <c r="F35" s="182" t="str">
        <f ca="1">IF(ISERROR($V35),"",OFFSET('Smelter Look-up'!$E$4,$V35-4,0))</f>
        <v>CID001153</v>
      </c>
      <c r="G35" s="182" t="str">
        <f ca="1">IF(C35=$X$4,IF(ISERROR($V35),"Enter smelter details","RMI"),IF(ISERROR($V35),"",OFFSET('Smelter Look-up'!$F$4,$V35-4,0)))</f>
        <v>RMI</v>
      </c>
      <c r="H35" s="183">
        <f ca="1">IF(ISERROR($V35),"",OFFSET('Smelter Look-up'!$G$4,$V35-4,0))</f>
        <v>0</v>
      </c>
      <c r="I35" s="184" t="str">
        <f ca="1">IF(ISERROR($V35),"",OFFSET('Smelter Look-up'!$H$4,$V35-4,0))</f>
        <v>Marin</v>
      </c>
      <c r="J35" s="184" t="str">
        <f ca="1">IF(ISERROR($V35),"",OFFSET('Smelter Look-up'!$I$4,$V35-4,0))</f>
        <v>Neuchâtel</v>
      </c>
      <c r="K35" s="224"/>
      <c r="L35" s="224"/>
      <c r="M35" s="224"/>
      <c r="N35" s="224"/>
      <c r="O35" s="224"/>
      <c r="P35" s="185"/>
      <c r="Q35" s="225"/>
      <c r="R35" s="182" t="str">
        <f ca="1">IF(ISERROR($V35),"",OFFSET('Smelter Look-up'!$C$4,$V35-4,0)&amp;"")</f>
        <v>Metalor Technologies S.A.</v>
      </c>
      <c r="S35" s="181" t="str">
        <f t="shared" ca="1" si="9"/>
        <v>CH</v>
      </c>
      <c r="T35" s="181" t="str">
        <f ca="1">IF(B35="","",IF(ISERROR(MATCH($J35,SorP!$B$1:$B$6226,0)),"",INDIRECT("'SorP'!$A$"&amp;MATCH($S35&amp;$J35,SorP!C:C,0))))</f>
        <v>CH-NE</v>
      </c>
      <c r="U35" s="201"/>
      <c r="V35" s="226">
        <f>IF(C35="",NA(),IF(OR(C35="Smelter not listed",C35="Smelter not yet identified"),MATCH($B35&amp;$D35,'Smelter Look-up'!$J:$J,0),MATCH($B35&amp;$C35,'Smelter Look-up'!$J:$J,0)))</f>
        <v>177</v>
      </c>
      <c r="X35" s="227">
        <f t="shared" ca="1" si="10"/>
        <v>0</v>
      </c>
      <c r="AB35" s="228" t="str">
        <f t="shared" si="11"/>
        <v>GoldMetalor Switzerland</v>
      </c>
    </row>
    <row r="36" spans="1:28" s="227" customFormat="1" ht="89.25">
      <c r="A36" s="181" t="s">
        <v>686</v>
      </c>
      <c r="B36" s="182" t="s">
        <v>1098</v>
      </c>
      <c r="C36" s="186" t="s">
        <v>2105</v>
      </c>
      <c r="D36" s="230"/>
      <c r="E36" s="182" t="str">
        <f ca="1">IF(ISERROR($V36),"",OFFSET('Smelter Look-up'!$D$4,$V36-4,0)&amp;"")</f>
        <v>CHINA</v>
      </c>
      <c r="F36" s="182" t="str">
        <f ca="1">IF(ISERROR($V36),"",OFFSET('Smelter Look-up'!$E$4,$V36-4,0))</f>
        <v>CID001149</v>
      </c>
      <c r="G36" s="182" t="str">
        <f ca="1">IF(C36=$X$4,IF(ISERROR($V36),"Enter smelter details","RMI"),IF(ISERROR($V36),"",OFFSET('Smelter Look-up'!$F$4,$V36-4,0)))</f>
        <v>RMI</v>
      </c>
      <c r="H36" s="183">
        <f ca="1">IF(ISERROR($V36),"",OFFSET('Smelter Look-up'!$G$4,$V36-4,0))</f>
        <v>0</v>
      </c>
      <c r="I36" s="184" t="str">
        <f ca="1">IF(ISERROR($V36),"",OFFSET('Smelter Look-up'!$H$4,$V36-4,0))</f>
        <v>Kwai Chung</v>
      </c>
      <c r="J36" s="184" t="str">
        <f ca="1">IF(ISERROR($V36),"",OFFSET('Smelter Look-up'!$I$4,$V36-4,0))</f>
        <v>Hong Kong SAR</v>
      </c>
      <c r="K36" s="224"/>
      <c r="L36" s="224"/>
      <c r="M36" s="224"/>
      <c r="N36" s="224"/>
      <c r="O36" s="224"/>
      <c r="P36" s="185"/>
      <c r="Q36" s="225"/>
      <c r="R36" s="182" t="str">
        <f ca="1">IF(ISERROR($V36),"",OFFSET('Smelter Look-up'!$C$4,$V36-4,0)&amp;"")</f>
        <v>Metalor Technologies (Hong Kong) Ltd.</v>
      </c>
      <c r="S36" s="181" t="str">
        <f t="shared" ca="1" si="9"/>
        <v>CN</v>
      </c>
      <c r="T36" s="181" t="str">
        <f ca="1">IF(B36="","",IF(ISERROR(MATCH($J36,SorP!$B$1:$B$6226,0)),"",INDIRECT("'SorP'!$A$"&amp;MATCH($S36&amp;$J36,SorP!C:C,0))))</f>
        <v>CN-HK</v>
      </c>
      <c r="U36" s="201"/>
      <c r="V36" s="226">
        <f>IF(C36="",NA(),IF(OR(C36="Smelter not listed",C36="Smelter not yet identified"),MATCH($B36&amp;$D36,'Smelter Look-up'!$J:$J,0),MATCH($B36&amp;$C36,'Smelter Look-up'!$J:$J,0)))</f>
        <v>178</v>
      </c>
      <c r="X36" s="227">
        <f t="shared" ca="1" si="10"/>
        <v>0</v>
      </c>
      <c r="AB36" s="228" t="str">
        <f t="shared" si="11"/>
        <v>GoldMetalor Technologies (Hong Kong) Ltd.</v>
      </c>
    </row>
    <row r="37" spans="1:28" s="227" customFormat="1" ht="102">
      <c r="A37" s="181" t="s">
        <v>687</v>
      </c>
      <c r="B37" s="182" t="s">
        <v>1098</v>
      </c>
      <c r="C37" s="186" t="s">
        <v>2106</v>
      </c>
      <c r="D37" s="230"/>
      <c r="E37" s="182" t="str">
        <f ca="1">IF(ISERROR($V37),"",OFFSET('Smelter Look-up'!$D$4,$V37-4,0)&amp;"")</f>
        <v>SINGAPORE</v>
      </c>
      <c r="F37" s="182" t="str">
        <f ca="1">IF(ISERROR($V37),"",OFFSET('Smelter Look-up'!$E$4,$V37-4,0))</f>
        <v>CID001152</v>
      </c>
      <c r="G37" s="182" t="str">
        <f ca="1">IF(C37=$X$4,IF(ISERROR($V37),"Enter smelter details","RMI"),IF(ISERROR($V37),"",OFFSET('Smelter Look-up'!$F$4,$V37-4,0)))</f>
        <v>RMI</v>
      </c>
      <c r="H37" s="183">
        <f ca="1">IF(ISERROR($V37),"",OFFSET('Smelter Look-up'!$G$4,$V37-4,0))</f>
        <v>0</v>
      </c>
      <c r="I37" s="184" t="str">
        <f ca="1">IF(ISERROR($V37),"",OFFSET('Smelter Look-up'!$H$4,$V37-4,0))</f>
        <v>Singapore</v>
      </c>
      <c r="J37" s="184" t="str">
        <f ca="1">IF(ISERROR($V37),"",OFFSET('Smelter Look-up'!$I$4,$V37-4,0))</f>
        <v>South West</v>
      </c>
      <c r="K37" s="224"/>
      <c r="L37" s="224"/>
      <c r="M37" s="224"/>
      <c r="N37" s="224"/>
      <c r="O37" s="224"/>
      <c r="P37" s="185"/>
      <c r="Q37" s="225"/>
      <c r="R37" s="182" t="str">
        <f ca="1">IF(ISERROR($V37),"",OFFSET('Smelter Look-up'!$C$4,$V37-4,0)&amp;"")</f>
        <v>Metalor Technologies (Singapore) Pte., Ltd.</v>
      </c>
      <c r="S37" s="181" t="str">
        <f t="shared" ca="1" si="9"/>
        <v>SG</v>
      </c>
      <c r="T37" s="181" t="str">
        <f ca="1">IF(B37="","",IF(ISERROR(MATCH($J37,SorP!$B$1:$B$6226,0)),"",INDIRECT("'SorP'!$A$"&amp;MATCH($S37&amp;$J37,SorP!C:C,0))))</f>
        <v>SG-05</v>
      </c>
      <c r="U37" s="201"/>
      <c r="V37" s="226">
        <f>IF(C37="",NA(),IF(OR(C37="Smelter not listed",C37="Smelter not yet identified"),MATCH($B37&amp;$D37,'Smelter Look-up'!$J:$J,0),MATCH($B37&amp;$C37,'Smelter Look-up'!$J:$J,0)))</f>
        <v>179</v>
      </c>
      <c r="X37" s="227">
        <f t="shared" ca="1" si="10"/>
        <v>0</v>
      </c>
      <c r="AB37" s="228" t="str">
        <f t="shared" si="11"/>
        <v>GoldMetalor Technologies (Singapore) Pte., Ltd.</v>
      </c>
    </row>
    <row r="38" spans="1:28" s="227" customFormat="1" ht="76.5">
      <c r="A38" s="181" t="s">
        <v>1586</v>
      </c>
      <c r="B38" s="182" t="s">
        <v>1098</v>
      </c>
      <c r="C38" s="186" t="s">
        <v>1585</v>
      </c>
      <c r="D38" s="230"/>
      <c r="E38" s="182" t="str">
        <f ca="1">IF(ISERROR($V38),"",OFFSET('Smelter Look-up'!$D$4,$V38-4,0)&amp;"")</f>
        <v>CHINA</v>
      </c>
      <c r="F38" s="182" t="str">
        <f ca="1">IF(ISERROR($V38),"",OFFSET('Smelter Look-up'!$E$4,$V38-4,0))</f>
        <v>CID001147</v>
      </c>
      <c r="G38" s="182" t="str">
        <f ca="1">IF(C38=$X$4,IF(ISERROR($V38),"Enter smelter details","RMI"),IF(ISERROR($V38),"",OFFSET('Smelter Look-up'!$F$4,$V38-4,0)))</f>
        <v>RMI</v>
      </c>
      <c r="H38" s="183">
        <f ca="1">IF(ISERROR($V38),"",OFFSET('Smelter Look-up'!$G$4,$V38-4,0))</f>
        <v>0</v>
      </c>
      <c r="I38" s="184" t="str">
        <f ca="1">IF(ISERROR($V38),"",OFFSET('Smelter Look-up'!$H$4,$V38-4,0))</f>
        <v>Suzhou</v>
      </c>
      <c r="J38" s="184" t="str">
        <f ca="1">IF(ISERROR($V38),"",OFFSET('Smelter Look-up'!$I$4,$V38-4,0))</f>
        <v>Jiangsu Sheng</v>
      </c>
      <c r="K38" s="224"/>
      <c r="L38" s="224"/>
      <c r="M38" s="224"/>
      <c r="N38" s="224"/>
      <c r="O38" s="224"/>
      <c r="P38" s="185"/>
      <c r="Q38" s="225"/>
      <c r="R38" s="182" t="str">
        <f ca="1">IF(ISERROR($V38),"",OFFSET('Smelter Look-up'!$C$4,$V38-4,0)&amp;"")</f>
        <v>Metalor Technologies (Suzhou) Ltd.</v>
      </c>
      <c r="S38" s="181" t="str">
        <f t="shared" ref="S38:S66" ca="1" si="12">IF(B38="","",IF(ISERROR(MATCH($E38,CL,0)),"Unknown",INDIRECT("'C'!$A$"&amp;MATCH($E38,CL,0)+1)))</f>
        <v>CN</v>
      </c>
      <c r="T38" s="181" t="str">
        <f ca="1">IF(B38="","",IF(ISERROR(MATCH($J38,SorP!$B$1:$B$6226,0)),"",INDIRECT("'SorP'!$A$"&amp;MATCH($S38&amp;$J38,SorP!C:C,0))))</f>
        <v>CN-JS</v>
      </c>
      <c r="U38" s="201"/>
      <c r="V38" s="226">
        <f>IF(C38="",NA(),IF(OR(C38="Smelter not listed",C38="Smelter not yet identified"),MATCH($B38&amp;$D38,'Smelter Look-up'!$J:$J,0),MATCH($B38&amp;$C38,'Smelter Look-up'!$J:$J,0)))</f>
        <v>180</v>
      </c>
      <c r="X38" s="227">
        <f t="shared" ref="X38:X66" ca="1" si="13">IF(AND(C38="Smelter not listed",OR(LEN(D38)=0,LEN(E38)=0)),1,0)</f>
        <v>0</v>
      </c>
      <c r="AB38" s="228" t="str">
        <f t="shared" ref="AB38:AB66" si="14">B38&amp;C38</f>
        <v>GoldMetalor Technologies (Suzhou) Ltd.</v>
      </c>
    </row>
    <row r="39" spans="1:28" s="227" customFormat="1" ht="63.75">
      <c r="A39" s="181" t="s">
        <v>689</v>
      </c>
      <c r="B39" s="182" t="s">
        <v>1098</v>
      </c>
      <c r="C39" s="186" t="s">
        <v>1195</v>
      </c>
      <c r="D39" s="230"/>
      <c r="E39" s="182" t="str">
        <f ca="1">IF(ISERROR($V39),"",OFFSET('Smelter Look-up'!$D$4,$V39-4,0)&amp;"")</f>
        <v>UNITED STATES OF AMERICA</v>
      </c>
      <c r="F39" s="182" t="str">
        <f ca="1">IF(ISERROR($V39),"",OFFSET('Smelter Look-up'!$E$4,$V39-4,0))</f>
        <v>CID001157</v>
      </c>
      <c r="G39" s="182" t="str">
        <f ca="1">IF(C39=$X$4,IF(ISERROR($V39),"Enter smelter details","RMI"),IF(ISERROR($V39),"",OFFSET('Smelter Look-up'!$F$4,$V39-4,0)))</f>
        <v>RMI</v>
      </c>
      <c r="H39" s="183">
        <f ca="1">IF(ISERROR($V39),"",OFFSET('Smelter Look-up'!$G$4,$V39-4,0))</f>
        <v>0</v>
      </c>
      <c r="I39" s="184" t="str">
        <f ca="1">IF(ISERROR($V39),"",OFFSET('Smelter Look-up'!$H$4,$V39-4,0))</f>
        <v>North Attleboro</v>
      </c>
      <c r="J39" s="184" t="str">
        <f ca="1">IF(ISERROR($V39),"",OFFSET('Smelter Look-up'!$I$4,$V39-4,0))</f>
        <v>Massachusetts</v>
      </c>
      <c r="K39" s="224"/>
      <c r="L39" s="224"/>
      <c r="M39" s="224"/>
      <c r="N39" s="224"/>
      <c r="O39" s="224"/>
      <c r="P39" s="185"/>
      <c r="Q39" s="225"/>
      <c r="R39" s="182" t="str">
        <f ca="1">IF(ISERROR($V39),"",OFFSET('Smelter Look-up'!$C$4,$V39-4,0)&amp;"")</f>
        <v>Metalor USA Refining Corporation</v>
      </c>
      <c r="S39" s="181" t="str">
        <f t="shared" ca="1" si="12"/>
        <v>US</v>
      </c>
      <c r="T39" s="181" t="str">
        <f ca="1">IF(B39="","",IF(ISERROR(MATCH($J39,SorP!$B$1:$B$6226,0)),"",INDIRECT("'SorP'!$A$"&amp;MATCH($S39&amp;$J39,SorP!C:C,0))))</f>
        <v>US-MA</v>
      </c>
      <c r="U39" s="201"/>
      <c r="V39" s="226">
        <f>IF(C39="",NA(),IF(OR(C39="Smelter not listed",C39="Smelter not yet identified"),MATCH($B39&amp;$D39,'Smelter Look-up'!$J:$J,0),MATCH($B39&amp;$C39,'Smelter Look-up'!$J:$J,0)))</f>
        <v>182</v>
      </c>
      <c r="X39" s="227">
        <f t="shared" ca="1" si="13"/>
        <v>0</v>
      </c>
      <c r="AB39" s="228" t="str">
        <f t="shared" si="14"/>
        <v>GoldMetalor USA Refining Corporation</v>
      </c>
    </row>
    <row r="40" spans="1:28" s="227" customFormat="1" ht="51">
      <c r="A40" s="181" t="s">
        <v>760</v>
      </c>
      <c r="B40" s="182" t="s">
        <v>1099</v>
      </c>
      <c r="C40" s="186" t="s">
        <v>13713</v>
      </c>
      <c r="D40" s="230"/>
      <c r="E40" s="182" t="str">
        <f ca="1">IF(ISERROR($V40),"",OFFSET('Smelter Look-up'!$D$4,$V40-4,0)&amp;"")</f>
        <v>INDONESIA</v>
      </c>
      <c r="F40" s="182" t="s">
        <v>760</v>
      </c>
      <c r="G40" s="182" t="str">
        <f ca="1">IF(C40=$X$4,IF(ISERROR($V40),"Enter smelter details","RMI"),IF(ISERROR($V40),"",OFFSET('Smelter Look-up'!$F$4,$V40-4,0)))</f>
        <v>RMI</v>
      </c>
      <c r="H40" s="183">
        <f ca="1">IF(ISERROR($V40),"",OFFSET('Smelter Look-up'!$G$4,$V40-4,0))</f>
        <v>0</v>
      </c>
      <c r="I40" s="184" t="str">
        <f ca="1">IF(ISERROR($V40),"",OFFSET('Smelter Look-up'!$H$4,$V40-4,0))</f>
        <v>Mentok</v>
      </c>
      <c r="J40" s="184" t="str">
        <f ca="1">IF(ISERROR($V40),"",OFFSET('Smelter Look-up'!$I$4,$V40-4,0))</f>
        <v>Kepulauan Bangka Belitung</v>
      </c>
      <c r="K40" s="224"/>
      <c r="L40" s="224"/>
      <c r="M40" s="224"/>
      <c r="N40" s="224"/>
      <c r="O40" s="224"/>
      <c r="P40" s="185"/>
      <c r="Q40" s="225"/>
      <c r="R40" s="182" t="str">
        <f ca="1">IF(ISERROR($V40),"",OFFSET('Smelter Look-up'!$C$4,$V40-4,0)&amp;"")</f>
        <v>PT Timah Tbk Mentok</v>
      </c>
      <c r="S40" s="181" t="str">
        <f t="shared" ca="1" si="12"/>
        <v>ID</v>
      </c>
      <c r="T40" s="181" t="str">
        <f ca="1">IF(B40="","",IF(ISERROR(MATCH($J40,SorP!$B$1:$B$6226,0)),"",INDIRECT("'SorP'!$A$"&amp;MATCH($S40&amp;$J40,SorP!C:C,0))))</f>
        <v>ID-BB</v>
      </c>
      <c r="U40" s="201"/>
      <c r="V40" s="226">
        <f>IF(C40="",NA(),IF(OR(C40="Smelter not listed",C40="Smelter not yet identified"),MATCH($B40&amp;$D40,'Smelter Look-up'!$J:$J,0),MATCH($B40&amp;$C40,'Smelter Look-up'!$J:$J,0)))</f>
        <v>510</v>
      </c>
      <c r="X40" s="227">
        <f t="shared" ca="1" si="13"/>
        <v>0</v>
      </c>
      <c r="AB40" s="228" t="str">
        <f t="shared" si="14"/>
        <v>TinPT Timah Tbk Mentok</v>
      </c>
    </row>
    <row r="41" spans="1:28" s="227" customFormat="1" ht="63.75">
      <c r="A41" s="181" t="s">
        <v>758</v>
      </c>
      <c r="B41" s="182" t="s">
        <v>1099</v>
      </c>
      <c r="C41" s="186" t="s">
        <v>13715</v>
      </c>
      <c r="D41" s="230"/>
      <c r="E41" s="182" t="str">
        <f ca="1">IF(ISERROR($V41),"",OFFSET('Smelter Look-up'!$D$4,$V41-4,0)&amp;"")</f>
        <v>BOLIVIA (PLURINATIONAL STATE OF)</v>
      </c>
      <c r="F41" s="182" t="str">
        <f ca="1">IF(ISERROR($V41),"",OFFSET('Smelter Look-up'!$E$4,$V41-4,0))</f>
        <v>CID001337</v>
      </c>
      <c r="G41" s="182" t="str">
        <f ca="1">IF(C41=$X$4,IF(ISERROR($V41),"Enter smelter details","RMI"),IF(ISERROR($V41),"",OFFSET('Smelter Look-up'!$F$4,$V41-4,0)))</f>
        <v>RMI</v>
      </c>
      <c r="H41" s="183">
        <f ca="1">IF(ISERROR($V41),"",OFFSET('Smelter Look-up'!$G$4,$V41-4,0))</f>
        <v>0</v>
      </c>
      <c r="I41" s="184" t="str">
        <f ca="1">IF(ISERROR($V41),"",OFFSET('Smelter Look-up'!$H$4,$V41-4,0))</f>
        <v>Oruro</v>
      </c>
      <c r="J41" s="184" t="str">
        <f ca="1">IF(ISERROR($V41),"",OFFSET('Smelter Look-up'!$I$4,$V41-4,0))</f>
        <v>Oruro</v>
      </c>
      <c r="K41" s="224"/>
      <c r="L41" s="224"/>
      <c r="M41" s="224"/>
      <c r="N41" s="224"/>
      <c r="O41" s="224"/>
      <c r="P41" s="185"/>
      <c r="Q41" s="225"/>
      <c r="R41" s="182" t="str">
        <f ca="1">IF(ISERROR($V41),"",OFFSET('Smelter Look-up'!$C$4,$V41-4,0)&amp;"")</f>
        <v>Operaciones Metalurgicas S.A.</v>
      </c>
      <c r="S41" s="181" t="str">
        <f t="shared" ca="1" si="12"/>
        <v>BO</v>
      </c>
      <c r="T41" s="181" t="str">
        <f ca="1">IF(B41="","",IF(ISERROR(MATCH($J41,SorP!$B$1:$B$6226,0)),"",INDIRECT("'SorP'!$A$"&amp;MATCH($S41&amp;$J41,SorP!C:C,0))))</f>
        <v>BO-O</v>
      </c>
      <c r="U41" s="201"/>
      <c r="V41" s="226">
        <f>IF(C41="",NA(),IF(OR(C41="Smelter not listed",C41="Smelter not yet identified"),MATCH($B41&amp;$D41,'Smelter Look-up'!$J:$J,0),MATCH($B41&amp;$C41,'Smelter Look-up'!$J:$J,0)))</f>
        <v>493</v>
      </c>
      <c r="X41" s="227">
        <f t="shared" ca="1" si="13"/>
        <v>0</v>
      </c>
      <c r="AB41" s="228" t="str">
        <f t="shared" si="14"/>
        <v>TinOperaciones Metalurgicas S.A.</v>
      </c>
    </row>
    <row r="42" spans="1:28" s="227" customFormat="1" ht="76.5">
      <c r="A42" s="181" t="s">
        <v>763</v>
      </c>
      <c r="B42" s="182" t="s">
        <v>1099</v>
      </c>
      <c r="C42" s="186" t="s">
        <v>1754</v>
      </c>
      <c r="D42" s="230"/>
      <c r="E42" s="182" t="str">
        <f ca="1">IF(ISERROR($V42),"",OFFSET('Smelter Look-up'!$D$4,$V42-4,0)&amp;"")</f>
        <v>THAILAND</v>
      </c>
      <c r="F42" s="182" t="str">
        <f ca="1">IF(ISERROR($V42),"",OFFSET('Smelter Look-up'!$E$4,$V42-4,0))</f>
        <v>CID001898</v>
      </c>
      <c r="G42" s="182" t="str">
        <f ca="1">IF(C42=$X$4,IF(ISERROR($V42),"Enter smelter details","RMI"),IF(ISERROR($V42),"",OFFSET('Smelter Look-up'!$F$4,$V42-4,0)))</f>
        <v>RMI</v>
      </c>
      <c r="H42" s="183">
        <f ca="1">IF(ISERROR($V42),"",OFFSET('Smelter Look-up'!$G$4,$V42-4,0))</f>
        <v>0</v>
      </c>
      <c r="I42" s="184" t="str">
        <f ca="1">IF(ISERROR($V42),"",OFFSET('Smelter Look-up'!$H$4,$V42-4,0))</f>
        <v>Amphur Muang</v>
      </c>
      <c r="J42" s="184" t="str">
        <f ca="1">IF(ISERROR($V42),"",OFFSET('Smelter Look-up'!$I$4,$V42-4,0))</f>
        <v>Phuket</v>
      </c>
      <c r="K42" s="224"/>
      <c r="L42" s="224"/>
      <c r="M42" s="224"/>
      <c r="N42" s="224"/>
      <c r="O42" s="224"/>
      <c r="P42" s="185"/>
      <c r="Q42" s="225"/>
      <c r="R42" s="182" t="str">
        <f ca="1">IF(ISERROR($V42),"",OFFSET('Smelter Look-up'!$C$4,$V42-4,0)&amp;"")</f>
        <v>Thaisarco</v>
      </c>
      <c r="S42" s="181" t="str">
        <f t="shared" ca="1" si="12"/>
        <v>TH</v>
      </c>
      <c r="T42" s="181" t="str">
        <f ca="1">IF(B42="","",IF(ISERROR(MATCH($J42,SorP!$B$1:$B$6226,0)),"",INDIRECT("'SorP'!$A$"&amp;MATCH($S42&amp;$J42,SorP!C:C,0))))</f>
        <v>TH-83</v>
      </c>
      <c r="U42" s="201"/>
      <c r="V42" s="226">
        <f>IF(C42="",NA(),IF(OR(C42="Smelter not listed",C42="Smelter not yet identified"),MATCH($B42&amp;$D42,'Smelter Look-up'!$J:$J,0),MATCH($B42&amp;$C42,'Smelter Look-up'!$J:$J,0)))</f>
        <v>520</v>
      </c>
      <c r="X42" s="227">
        <f t="shared" ca="1" si="13"/>
        <v>0</v>
      </c>
      <c r="AB42" s="228" t="str">
        <f t="shared" si="14"/>
        <v>TinThailand Smelting &amp; Refining Co Ltd</v>
      </c>
    </row>
    <row r="43" spans="1:28" s="227" customFormat="1" ht="63.75">
      <c r="A43" s="181" t="s">
        <v>13775</v>
      </c>
      <c r="B43" s="182" t="s">
        <v>1099</v>
      </c>
      <c r="C43" s="186" t="s">
        <v>13761</v>
      </c>
      <c r="D43" s="230"/>
      <c r="E43" s="182" t="str">
        <f ca="1">IF(ISERROR($V43),"",OFFSET('Smelter Look-up'!$D$4,$V43-4,0)&amp;"")</f>
        <v>INDONESIA</v>
      </c>
      <c r="F43" s="182" t="str">
        <f ca="1">IF(ISERROR($V43),"",OFFSET('Smelter Look-up'!$E$4,$V43-4,0))</f>
        <v>CID003449</v>
      </c>
      <c r="G43" s="182" t="str">
        <f ca="1">IF(C43=$X$4,IF(ISERROR($V43),"Enter smelter details","RMI"),IF(ISERROR($V43),"",OFFSET('Smelter Look-up'!$F$4,$V43-4,0)))</f>
        <v>RMI</v>
      </c>
      <c r="H43" s="183">
        <f ca="1">IF(ISERROR($V43),"",OFFSET('Smelter Look-up'!$G$4,$V43-4,0))</f>
        <v>0</v>
      </c>
      <c r="I43" s="184" t="str">
        <f ca="1">IF(ISERROR($V43),"",OFFSET('Smelter Look-up'!$H$4,$V43-4,0))</f>
        <v>Pangkalpinang</v>
      </c>
      <c r="J43" s="184" t="str">
        <f ca="1">IF(ISERROR($V43),"",OFFSET('Smelter Look-up'!$I$4,$V43-4,0))</f>
        <v>Kepulauan Bangka Belitung</v>
      </c>
      <c r="K43" s="224"/>
      <c r="L43" s="224"/>
      <c r="M43" s="224"/>
      <c r="N43" s="224"/>
      <c r="O43" s="224"/>
      <c r="P43" s="185"/>
      <c r="Q43" s="225"/>
      <c r="R43" s="182" t="str">
        <f ca="1">IF(ISERROR($V43),"",OFFSET('Smelter Look-up'!$C$4,$V43-4,0)&amp;"")</f>
        <v>PT Mitra Sukses Globalindo</v>
      </c>
      <c r="S43" s="181" t="str">
        <f t="shared" ca="1" si="12"/>
        <v>ID</v>
      </c>
      <c r="T43" s="181" t="str">
        <f ca="1">IF(B43="","",IF(ISERROR(MATCH($J43,SorP!$B$1:$B$6226,0)),"",INDIRECT("'SorP'!$A$"&amp;MATCH($S43&amp;$J43,SorP!C:C,0))))</f>
        <v>ID-BB</v>
      </c>
      <c r="U43" s="201"/>
      <c r="V43" s="226">
        <f>IF(C43="",NA(),IF(OR(C43="Smelter not listed",C43="Smelter not yet identified"),MATCH($B43&amp;$D43,'Smelter Look-up'!$J:$J,0),MATCH($B43&amp;$C43,'Smelter Look-up'!$J:$J,0)))</f>
        <v>503</v>
      </c>
      <c r="X43" s="227">
        <f t="shared" ca="1" si="13"/>
        <v>0</v>
      </c>
      <c r="AB43" s="228" t="str">
        <f t="shared" si="14"/>
        <v>TinPT Mitra Sukses Globalindo</v>
      </c>
    </row>
    <row r="44" spans="1:28" s="227" customFormat="1" ht="25.5">
      <c r="A44" s="181" t="s">
        <v>744</v>
      </c>
      <c r="B44" s="182" t="s">
        <v>1099</v>
      </c>
      <c r="C44" s="186" t="s">
        <v>1720</v>
      </c>
      <c r="D44" s="230"/>
      <c r="E44" s="182" t="str">
        <f ca="1">IF(ISERROR($V44),"",OFFSET('Smelter Look-up'!$D$4,$V44-4,0)&amp;"")</f>
        <v>UNITED STATES OF AMERICA</v>
      </c>
      <c r="F44" s="182" t="str">
        <f ca="1">IF(ISERROR($V44),"",OFFSET('Smelter Look-up'!$E$4,$V44-4,0))</f>
        <v>CID000292</v>
      </c>
      <c r="G44" s="182" t="str">
        <f ca="1">IF(C44=$X$4,IF(ISERROR($V44),"Enter smelter details","RMI"),IF(ISERROR($V44),"",OFFSET('Smelter Look-up'!$F$4,$V44-4,0)))</f>
        <v>RMI</v>
      </c>
      <c r="H44" s="183">
        <f ca="1">IF(ISERROR($V44),"",OFFSET('Smelter Look-up'!$G$4,$V44-4,0))</f>
        <v>0</v>
      </c>
      <c r="I44" s="184" t="str">
        <f ca="1">IF(ISERROR($V44),"",OFFSET('Smelter Look-up'!$H$4,$V44-4,0))</f>
        <v>Altoona</v>
      </c>
      <c r="J44" s="184" t="str">
        <f ca="1">IF(ISERROR($V44),"",OFFSET('Smelter Look-up'!$I$4,$V44-4,0))</f>
        <v>Pennsylvania</v>
      </c>
      <c r="K44" s="224"/>
      <c r="L44" s="224"/>
      <c r="M44" s="224"/>
      <c r="N44" s="224"/>
      <c r="O44" s="224"/>
      <c r="P44" s="185"/>
      <c r="Q44" s="225"/>
      <c r="R44" s="182" t="str">
        <f ca="1">IF(ISERROR($V44),"",OFFSET('Smelter Look-up'!$C$4,$V44-4,0)&amp;"")</f>
        <v>Alpha Assembly Solutions Inc</v>
      </c>
      <c r="S44" s="181" t="str">
        <f t="shared" ca="1" si="12"/>
        <v>US</v>
      </c>
      <c r="T44" s="181" t="str">
        <f ca="1">IF(B44="","",IF(ISERROR(MATCH($J44,SorP!$B$1:$B$6226,0)),"",INDIRECT("'SorP'!$A$"&amp;MATCH($S44&amp;$J44,SorP!C:C,0))))</f>
        <v>US-PA</v>
      </c>
      <c r="U44" s="201"/>
      <c r="V44" s="226">
        <f>IF(C44="",NA(),IF(OR(C44="Smelter not listed",C44="Smelter not yet identified"),MATCH($B44&amp;$D44,'Smelter Look-up'!$J:$J,0),MATCH($B44&amp;$C44,'Smelter Look-up'!$J:$J,0)))</f>
        <v>398</v>
      </c>
      <c r="X44" s="227">
        <f t="shared" ca="1" si="13"/>
        <v>0</v>
      </c>
      <c r="AB44" s="228" t="str">
        <f t="shared" si="14"/>
        <v>TinAlent plc</v>
      </c>
    </row>
    <row r="45" spans="1:28" s="227" customFormat="1" ht="63.75">
      <c r="A45" s="181" t="s">
        <v>765</v>
      </c>
      <c r="B45" s="182" t="s">
        <v>1099</v>
      </c>
      <c r="C45" s="186" t="s">
        <v>2179</v>
      </c>
      <c r="D45" s="230"/>
      <c r="E45" s="182" t="str">
        <f ca="1">IF(ISERROR($V45),"",OFFSET('Smelter Look-up'!$D$4,$V45-4,0)&amp;"")</f>
        <v>CHINA</v>
      </c>
      <c r="F45" s="182" t="str">
        <f ca="1">IF(ISERROR($V45),"",OFFSET('Smelter Look-up'!$E$4,$V45-4,0))</f>
        <v>CID002158</v>
      </c>
      <c r="G45" s="182" t="str">
        <f ca="1">IF(C45=$X$4,IF(ISERROR($V45),"Enter smelter details","RMI"),IF(ISERROR($V45),"",OFFSET('Smelter Look-up'!$F$4,$V45-4,0)))</f>
        <v>RMI</v>
      </c>
      <c r="H45" s="183">
        <f ca="1">IF(ISERROR($V45),"",OFFSET('Smelter Look-up'!$G$4,$V45-4,0))</f>
        <v>0</v>
      </c>
      <c r="I45" s="184" t="str">
        <f ca="1">IF(ISERROR($V45),"",OFFSET('Smelter Look-up'!$H$4,$V45-4,0))</f>
        <v>Gejiu</v>
      </c>
      <c r="J45" s="184" t="str">
        <f ca="1">IF(ISERROR($V45),"",OFFSET('Smelter Look-up'!$I$4,$V45-4,0))</f>
        <v>Yunnan Sheng</v>
      </c>
      <c r="K45" s="224"/>
      <c r="L45" s="224"/>
      <c r="M45" s="224"/>
      <c r="N45" s="224"/>
      <c r="O45" s="224"/>
      <c r="P45" s="185"/>
      <c r="Q45" s="225"/>
      <c r="R45" s="182" t="str">
        <f ca="1">IF(ISERROR($V45),"",OFFSET('Smelter Look-up'!$C$4,$V45-4,0)&amp;"")</f>
        <v>Yunnan Chengfeng Non-ferrous Metals Co., Ltd.</v>
      </c>
      <c r="S45" s="181" t="str">
        <f t="shared" ca="1" si="12"/>
        <v>CN</v>
      </c>
      <c r="T45" s="181" t="str">
        <f ca="1">IF(B45="","",IF(ISERROR(MATCH($J45,SorP!$B$1:$B$6226,0)),"",INDIRECT("'SorP'!$A$"&amp;MATCH($S45&amp;$J45,SorP!C:C,0))))</f>
        <v>CN-YN</v>
      </c>
      <c r="U45" s="201"/>
      <c r="V45" s="226">
        <f>IF(C45="",NA(),IF(OR(C45="Smelter not listed",C45="Smelter not yet identified"),MATCH($B45&amp;$D45,'Smelter Look-up'!$J:$J,0),MATCH($B45&amp;$C45,'Smelter Look-up'!$J:$J,0)))</f>
        <v>406</v>
      </c>
      <c r="X45" s="227">
        <f t="shared" ca="1" si="13"/>
        <v>0</v>
      </c>
      <c r="AB45" s="228" t="str">
        <f t="shared" si="14"/>
        <v>TinChengfeng Metals Co Pte Ltd</v>
      </c>
    </row>
    <row r="46" spans="1:28" s="227" customFormat="1" ht="114.75">
      <c r="A46" s="181" t="s">
        <v>2230</v>
      </c>
      <c r="B46" s="182" t="s">
        <v>1099</v>
      </c>
      <c r="C46" s="186" t="s">
        <v>2217</v>
      </c>
      <c r="D46" s="230"/>
      <c r="E46" s="182" t="str">
        <f ca="1">IF(ISERROR($V46),"",OFFSET('Smelter Look-up'!$D$4,$V46-4,0)&amp;"")</f>
        <v>CHINA</v>
      </c>
      <c r="F46" s="182" t="str">
        <f ca="1">IF(ISERROR($V46),"",OFFSET('Smelter Look-up'!$E$4,$V46-4,0))</f>
        <v>CID000228</v>
      </c>
      <c r="G46" s="182" t="str">
        <f ca="1">IF(C46=$X$4,IF(ISERROR($V46),"Enter smelter details","RMI"),IF(ISERROR($V46),"",OFFSET('Smelter Look-up'!$F$4,$V46-4,0)))</f>
        <v>RMI</v>
      </c>
      <c r="H46" s="183">
        <f ca="1">IF(ISERROR($V46),"",OFFSET('Smelter Look-up'!$G$4,$V46-4,0))</f>
        <v>0</v>
      </c>
      <c r="I46" s="184" t="str">
        <f ca="1">IF(ISERROR($V46),"",OFFSET('Smelter Look-up'!$H$4,$V46-4,0))</f>
        <v>Chenzhou</v>
      </c>
      <c r="J46" s="184" t="str">
        <f ca="1">IF(ISERROR($V46),"",OFFSET('Smelter Look-up'!$I$4,$V46-4,0))</f>
        <v>Hunan Sheng</v>
      </c>
      <c r="K46" s="224"/>
      <c r="L46" s="224"/>
      <c r="M46" s="224"/>
      <c r="N46" s="224"/>
      <c r="O46" s="224"/>
      <c r="P46" s="185"/>
      <c r="Q46" s="225"/>
      <c r="R46" s="182" t="str">
        <f ca="1">IF(ISERROR($V46),"",OFFSET('Smelter Look-up'!$C$4,$V46-4,0)&amp;"")</f>
        <v>Chenzhou Yunxiang Mining and Metallurgy Co., Ltd.</v>
      </c>
      <c r="S46" s="181" t="str">
        <f t="shared" ca="1" si="12"/>
        <v>CN</v>
      </c>
      <c r="T46" s="181" t="str">
        <f ca="1">IF(B46="","",IF(ISERROR(MATCH($J46,SorP!$B$1:$B$6226,0)),"",INDIRECT("'SorP'!$A$"&amp;MATCH($S46&amp;$J46,SorP!C:C,0))))</f>
        <v>CN-HN</v>
      </c>
      <c r="U46" s="201"/>
      <c r="V46" s="226">
        <f>IF(C46="",NA(),IF(OR(C46="Smelter not listed",C46="Smelter not yet identified"),MATCH($B46&amp;$D46,'Smelter Look-up'!$J:$J,0),MATCH($B46&amp;$C46,'Smelter Look-up'!$J:$J,0)))</f>
        <v>407</v>
      </c>
      <c r="X46" s="227">
        <f t="shared" ca="1" si="13"/>
        <v>0</v>
      </c>
      <c r="AB46" s="228" t="str">
        <f t="shared" si="14"/>
        <v>TinChenzhou Yun Xiang mining limited liability company</v>
      </c>
    </row>
    <row r="47" spans="1:28" s="227" customFormat="1" ht="38.25">
      <c r="A47" s="181" t="s">
        <v>751</v>
      </c>
      <c r="B47" s="182" t="s">
        <v>1099</v>
      </c>
      <c r="C47" s="186" t="s">
        <v>2180</v>
      </c>
      <c r="D47" s="230"/>
      <c r="E47" s="182" t="str">
        <f ca="1">IF(ISERROR($V47),"",OFFSET('Smelter Look-up'!$D$4,$V47-4,0)&amp;"")</f>
        <v>CHINA</v>
      </c>
      <c r="F47" s="182" t="str">
        <f ca="1">IF(ISERROR($V47),"",OFFSET('Smelter Look-up'!$E$4,$V47-4,0))</f>
        <v>CID001070</v>
      </c>
      <c r="G47" s="182" t="str">
        <f ca="1">IF(C47=$X$4,IF(ISERROR($V47),"Enter smelter details","RMI"),IF(ISERROR($V47),"",OFFSET('Smelter Look-up'!$F$4,$V47-4,0)))</f>
        <v>RMI</v>
      </c>
      <c r="H47" s="183"/>
      <c r="I47" s="184" t="str">
        <f ca="1">IF(ISERROR($V47),"",OFFSET('Smelter Look-up'!$H$4,$V47-4,0))</f>
        <v>Laibin</v>
      </c>
      <c r="J47" s="184" t="str">
        <f ca="1">IF(ISERROR($V47),"",OFFSET('Smelter Look-up'!$I$4,$V47-4,0))</f>
        <v>Guangxi Zhuangzu Zizhiqu</v>
      </c>
      <c r="K47" s="224"/>
      <c r="L47" s="224"/>
      <c r="M47" s="224"/>
      <c r="N47" s="224"/>
      <c r="O47" s="224"/>
      <c r="P47" s="185"/>
      <c r="Q47" s="225"/>
      <c r="R47" s="182" t="str">
        <f ca="1">IF(ISERROR($V47),"",OFFSET('Smelter Look-up'!$C$4,$V47-4,0)&amp;"")</f>
        <v>China Tin Group Co., Ltd.</v>
      </c>
      <c r="S47" s="181" t="str">
        <f t="shared" ca="1" si="12"/>
        <v>CN</v>
      </c>
      <c r="T47" s="181" t="str">
        <f ca="1">IF(B47="","",IF(ISERROR(MATCH($J47,SorP!$B$1:$B$6226,0)),"",INDIRECT("'SorP'!$A$"&amp;MATCH($S47&amp;$J47,SorP!C:C,0))))</f>
        <v>CN-GX</v>
      </c>
      <c r="U47" s="201"/>
      <c r="V47" s="226">
        <f>IF(C47="",NA(),IF(OR(C47="Smelter not listed",C47="Smelter not yet identified"),MATCH($B47&amp;$D47,'Smelter Look-up'!$J:$J,0),MATCH($B47&amp;$C47,'Smelter Look-up'!$J:$J,0)))</f>
        <v>410</v>
      </c>
      <c r="X47" s="227">
        <f t="shared" ca="1" si="13"/>
        <v>0</v>
      </c>
      <c r="AB47" s="228" t="str">
        <f t="shared" si="14"/>
        <v>TinChina Tin (Hechi)</v>
      </c>
    </row>
    <row r="48" spans="1:28" s="227" customFormat="1" ht="51">
      <c r="A48" s="181" t="s">
        <v>766</v>
      </c>
      <c r="B48" s="182" t="s">
        <v>1099</v>
      </c>
      <c r="C48" s="186" t="s">
        <v>37</v>
      </c>
      <c r="D48" s="230"/>
      <c r="E48" s="182" t="str">
        <f ca="1">IF(ISERROR($V48),"",OFFSET('Smelter Look-up'!$D$4,$V48-4,0)&amp;"")</f>
        <v>CHINA</v>
      </c>
      <c r="F48" s="182" t="str">
        <f ca="1">IF(ISERROR($V48),"",OFFSET('Smelter Look-up'!$E$4,$V48-4,0))</f>
        <v>CID002180</v>
      </c>
      <c r="G48" s="182" t="str">
        <f ca="1">IF(C48=$X$4,IF(ISERROR($V48),"Enter smelter details","RMI"),IF(ISERROR($V48),"",OFFSET('Smelter Look-up'!$F$4,$V48-4,0)))</f>
        <v>RMI</v>
      </c>
      <c r="H48" s="183">
        <f ca="1">IF(ISERROR($V48),"",OFFSET('Smelter Look-up'!$G$4,$V48-4,0))</f>
        <v>0</v>
      </c>
      <c r="I48" s="184" t="str">
        <f ca="1">IF(ISERROR($V48),"",OFFSET('Smelter Look-up'!$H$4,$V48-4,0))</f>
        <v>Gejiu</v>
      </c>
      <c r="J48" s="184" t="str">
        <f ca="1">IF(ISERROR($V48),"",OFFSET('Smelter Look-up'!$I$4,$V48-4,0))</f>
        <v>Yunnan Sheng</v>
      </c>
      <c r="K48" s="224"/>
      <c r="L48" s="224"/>
      <c r="M48" s="224"/>
      <c r="N48" s="224"/>
      <c r="O48" s="224"/>
      <c r="P48" s="185"/>
      <c r="Q48" s="225"/>
      <c r="R48" s="182" t="str">
        <f ca="1">IF(ISERROR($V48),"",OFFSET('Smelter Look-up'!$C$4,$V48-4,0)&amp;"")</f>
        <v>Tin Smelting Branch of Yunnan Tin Co., Ltd.</v>
      </c>
      <c r="S48" s="181" t="str">
        <f t="shared" ca="1" si="12"/>
        <v>CN</v>
      </c>
      <c r="T48" s="181" t="str">
        <f ca="1">IF(B48="","",IF(ISERROR(MATCH($J48,SorP!$B$1:$B$6226,0)),"",INDIRECT("'SorP'!$A$"&amp;MATCH($S48&amp;$J48,SorP!C:C,0))))</f>
        <v>CN-YN</v>
      </c>
      <c r="U48" s="201"/>
      <c r="V48" s="226">
        <f>IF(C48="",NA(),IF(OR(C48="Smelter not listed",C48="Smelter not yet identified"),MATCH($B48&amp;$D48,'Smelter Look-up'!$J:$J,0),MATCH($B48&amp;$C48,'Smelter Look-up'!$J:$J,0)))</f>
        <v>413</v>
      </c>
      <c r="X48" s="227">
        <f t="shared" ca="1" si="13"/>
        <v>0</v>
      </c>
      <c r="AB48" s="228" t="str">
        <f t="shared" si="14"/>
        <v>TinChina Yunnan Tin Co Ltd.</v>
      </c>
    </row>
    <row r="49" spans="1:28" s="227" customFormat="1" ht="63.75">
      <c r="A49" s="181" t="s">
        <v>745</v>
      </c>
      <c r="B49" s="182" t="s">
        <v>1099</v>
      </c>
      <c r="C49" s="186" t="s">
        <v>2182</v>
      </c>
      <c r="D49" s="230"/>
      <c r="E49" s="182" t="str">
        <f ca="1">IF(ISERROR($V49),"",OFFSET('Smelter Look-up'!$D$4,$V49-4,0)&amp;"")</f>
        <v>BOLIVIA (PLURINATIONAL STATE OF)</v>
      </c>
      <c r="F49" s="182" t="str">
        <f ca="1">IF(ISERROR($V49),"",OFFSET('Smelter Look-up'!$E$4,$V49-4,0))</f>
        <v>CID000438</v>
      </c>
      <c r="G49" s="182" t="str">
        <f ca="1">IF(C49=$X$4,IF(ISERROR($V49),"Enter smelter details","RMI"),IF(ISERROR($V49),"",OFFSET('Smelter Look-up'!$F$4,$V49-4,0)))</f>
        <v>RMI</v>
      </c>
      <c r="H49" s="183">
        <f ca="1">IF(ISERROR($V49),"",OFFSET('Smelter Look-up'!$G$4,$V49-4,0))</f>
        <v>0</v>
      </c>
      <c r="I49" s="184" t="str">
        <f ca="1">IF(ISERROR($V49),"",OFFSET('Smelter Look-up'!$H$4,$V49-4,0))</f>
        <v>Oruro</v>
      </c>
      <c r="J49" s="184" t="str">
        <f ca="1">IF(ISERROR($V49),"",OFFSET('Smelter Look-up'!$I$4,$V49-4,0))</f>
        <v>Oruro</v>
      </c>
      <c r="K49" s="224"/>
      <c r="L49" s="224"/>
      <c r="M49" s="224"/>
      <c r="N49" s="224"/>
      <c r="O49" s="224"/>
      <c r="P49" s="185"/>
      <c r="Q49" s="225"/>
      <c r="R49" s="182" t="str">
        <f ca="1">IF(ISERROR($V49),"",OFFSET('Smelter Look-up'!$C$4,$V49-4,0)&amp;"")</f>
        <v>EM Vinto</v>
      </c>
      <c r="S49" s="181" t="str">
        <f t="shared" ca="1" si="12"/>
        <v>BO</v>
      </c>
      <c r="T49" s="181" t="str">
        <f ca="1">IF(B49="","",IF(ISERROR(MATCH($J49,SorP!$B$1:$B$6226,0)),"",INDIRECT("'SorP'!$A$"&amp;MATCH($S49&amp;$J49,SorP!C:C,0))))</f>
        <v>BO-O</v>
      </c>
      <c r="U49" s="201"/>
      <c r="V49" s="226">
        <f>IF(C49="",NA(),IF(OR(C49="Smelter not listed",C49="Smelter not yet identified"),MATCH($B49&amp;$D49,'Smelter Look-up'!$J:$J,0),MATCH($B49&amp;$C49,'Smelter Look-up'!$J:$J,0)))</f>
        <v>429</v>
      </c>
      <c r="X49" s="227">
        <f t="shared" ca="1" si="13"/>
        <v>0</v>
      </c>
      <c r="AB49" s="228" t="str">
        <f t="shared" si="14"/>
        <v>TinEmpresa Metalúrgica Vinto</v>
      </c>
    </row>
    <row r="50" spans="1:28" s="227" customFormat="1" ht="38.25">
      <c r="A50" s="181" t="s">
        <v>754</v>
      </c>
      <c r="B50" s="182" t="s">
        <v>1099</v>
      </c>
      <c r="C50" s="186" t="s">
        <v>1745</v>
      </c>
      <c r="D50" s="230"/>
      <c r="E50" s="182" t="str">
        <f ca="1">IF(ISERROR($V50),"",OFFSET('Smelter Look-up'!$D$4,$V50-4,0)&amp;"")</f>
        <v>PERU</v>
      </c>
      <c r="F50" s="182" t="str">
        <f ca="1">IF(ISERROR($V50),"",OFFSET('Smelter Look-up'!$E$4,$V50-4,0))</f>
        <v>CID001182</v>
      </c>
      <c r="G50" s="182"/>
      <c r="H50" s="183">
        <f ca="1">IF(ISERROR($V50),"",OFFSET('Smelter Look-up'!$G$4,$V50-4,0))</f>
        <v>0</v>
      </c>
      <c r="I50" s="184" t="str">
        <f ca="1">IF(ISERROR($V50),"",OFFSET('Smelter Look-up'!$H$4,$V50-4,0))</f>
        <v>Paracas</v>
      </c>
      <c r="J50" s="184" t="str">
        <f ca="1">IF(ISERROR($V50),"",OFFSET('Smelter Look-up'!$I$4,$V50-4,0))</f>
        <v>Ika</v>
      </c>
      <c r="K50" s="224"/>
      <c r="L50" s="224"/>
      <c r="M50" s="224"/>
      <c r="N50" s="224"/>
      <c r="O50" s="224"/>
      <c r="P50" s="185"/>
      <c r="Q50" s="225"/>
      <c r="R50" s="182" t="str">
        <f ca="1">IF(ISERROR($V50),"",OFFSET('Smelter Look-up'!$C$4,$V50-4,0)&amp;"")</f>
        <v>Minsur</v>
      </c>
      <c r="S50" s="181" t="str">
        <f t="shared" ca="1" si="12"/>
        <v>PE</v>
      </c>
      <c r="T50" s="181" t="str">
        <f ca="1">IF(B50="","",IF(ISERROR(MATCH($J50,SorP!$B$1:$B$6226,0)),"",INDIRECT("'SorP'!$A$"&amp;MATCH($S50&amp;$J50,SorP!C:C,0))))</f>
        <v>PE-ICA</v>
      </c>
      <c r="U50" s="201"/>
      <c r="V50" s="226">
        <f>IF(C50="",NA(),IF(OR(C50="Smelter not listed",C50="Smelter not yet identified"),MATCH($B50&amp;$D50,'Smelter Look-up'!$J:$J,0),MATCH($B50&amp;$C50,'Smelter Look-up'!$J:$J,0)))</f>
        <v>438</v>
      </c>
      <c r="X50" s="227">
        <f t="shared" ca="1" si="13"/>
        <v>0</v>
      </c>
      <c r="AB50" s="228" t="str">
        <f t="shared" si="14"/>
        <v>TinFunsur Smelter</v>
      </c>
    </row>
    <row r="51" spans="1:28" s="227" customFormat="1" ht="114.75">
      <c r="A51" s="181" t="s">
        <v>760</v>
      </c>
      <c r="B51" s="182" t="s">
        <v>1099</v>
      </c>
      <c r="C51" s="186" t="s">
        <v>2293</v>
      </c>
      <c r="D51" s="230"/>
      <c r="E51" s="182" t="str">
        <f ca="1">IF(ISERROR($V51),"",OFFSET('Smelter Look-up'!$D$4,$V51-4,0)&amp;"")</f>
        <v>INDONESIA</v>
      </c>
      <c r="F51" s="182" t="str">
        <f ca="1">IF(ISERROR($V51),"",OFFSET('Smelter Look-up'!$E$4,$V51-4,0))</f>
        <v>CID001482</v>
      </c>
      <c r="G51" s="182" t="str">
        <f ca="1">IF(C51=$X$4,IF(ISERROR($V51),"Enter smelter details","RMI"),IF(ISERROR($V51),"",OFFSET('Smelter Look-up'!$F$4,$V51-4,0)))</f>
        <v>RMI</v>
      </c>
      <c r="H51" s="183">
        <f ca="1">IF(ISERROR($V51),"",OFFSET('Smelter Look-up'!$G$4,$V51-4,0))</f>
        <v>0</v>
      </c>
      <c r="I51" s="184" t="str">
        <f ca="1">IF(ISERROR($V51),"",OFFSET('Smelter Look-up'!$H$4,$V51-4,0))</f>
        <v>Mentok</v>
      </c>
      <c r="J51" s="184" t="str">
        <f ca="1">IF(ISERROR($V51),"",OFFSET('Smelter Look-up'!$I$4,$V51-4,0))</f>
        <v>Kepulauan Bangka Belitung</v>
      </c>
      <c r="K51" s="224"/>
      <c r="L51" s="224"/>
      <c r="M51" s="224"/>
      <c r="N51" s="224"/>
      <c r="O51" s="224"/>
      <c r="P51" s="185"/>
      <c r="Q51" s="225"/>
      <c r="R51" s="182" t="str">
        <f ca="1">IF(ISERROR($V51),"",OFFSET('Smelter Look-up'!$C$4,$V51-4,0)&amp;"")</f>
        <v>PT Timah Tbk Mentok</v>
      </c>
      <c r="S51" s="181" t="str">
        <f t="shared" ca="1" si="12"/>
        <v>ID</v>
      </c>
      <c r="T51" s="181" t="str">
        <f ca="1">IF(B51="","",IF(ISERROR(MATCH($J51,SorP!$B$1:$B$6226,0)),"",INDIRECT("'SorP'!$A$"&amp;MATCH($S51&amp;$J51,SorP!C:C,0))))</f>
        <v>ID-BB</v>
      </c>
      <c r="U51" s="201"/>
      <c r="V51" s="226">
        <f>IF(C51="",NA(),IF(OR(C51="Smelter not listed",C51="Smelter not yet identified"),MATCH($B51&amp;$D51,'Smelter Look-up'!$J:$J,0),MATCH($B51&amp;$C51,'Smelter Look-up'!$J:$J,0)))</f>
        <v>456</v>
      </c>
      <c r="X51" s="227">
        <f t="shared" ca="1" si="13"/>
        <v>0</v>
      </c>
      <c r="AB51" s="228" t="str">
        <f t="shared" si="14"/>
        <v>TinINDONESIAN STATE TIN CORPORATION MENTOK SMELTER</v>
      </c>
    </row>
    <row r="52" spans="1:28" s="227" customFormat="1" ht="51">
      <c r="A52" s="181" t="s">
        <v>753</v>
      </c>
      <c r="B52" s="182" t="s">
        <v>1099</v>
      </c>
      <c r="C52" s="186" t="s">
        <v>1002</v>
      </c>
      <c r="D52" s="230"/>
      <c r="E52" s="182" t="str">
        <f ca="1">IF(ISERROR($V52),"",OFFSET('Smelter Look-up'!$D$4,$V52-4,0)&amp;"")</f>
        <v>BRAZIL</v>
      </c>
      <c r="F52" s="182" t="str">
        <f ca="1">IF(ISERROR($V52),"",OFFSET('Smelter Look-up'!$E$4,$V52-4,0))</f>
        <v>CID001173</v>
      </c>
      <c r="G52" s="182" t="str">
        <f ca="1">IF(C52=$X$4,IF(ISERROR($V52),"Enter smelter details","RMI"),IF(ISERROR($V52),"",OFFSET('Smelter Look-up'!$F$4,$V52-4,0)))</f>
        <v>RMI</v>
      </c>
      <c r="H52" s="183">
        <f ca="1">IF(ISERROR($V52),"",OFFSET('Smelter Look-up'!$G$4,$V52-4,0))</f>
        <v>0</v>
      </c>
      <c r="I52" s="184" t="str">
        <f ca="1">IF(ISERROR($V52),"",OFFSET('Smelter Look-up'!$H$4,$V52-4,0))</f>
        <v>Pirapora de Bom Jesus</v>
      </c>
      <c r="J52" s="184" t="str">
        <f ca="1">IF(ISERROR($V52),"",OFFSET('Smelter Look-up'!$I$4,$V52-4,0))</f>
        <v>São Paulo</v>
      </c>
      <c r="K52" s="224"/>
      <c r="L52" s="224"/>
      <c r="M52" s="224"/>
      <c r="N52" s="224"/>
      <c r="O52" s="224"/>
      <c r="P52" s="185"/>
      <c r="Q52" s="225"/>
      <c r="R52" s="182" t="str">
        <f ca="1">IF(ISERROR($V52),"",OFFSET('Smelter Look-up'!$C$4,$V52-4,0)&amp;"")</f>
        <v>Mineracao Taboca S.A.</v>
      </c>
      <c r="S52" s="181" t="str">
        <f t="shared" ca="1" si="12"/>
        <v>BR</v>
      </c>
      <c r="T52" s="181" t="str">
        <f ca="1">IF(B52="","",IF(ISERROR(MATCH($J52,SorP!$B$1:$B$6226,0)),"",INDIRECT("'SorP'!$A$"&amp;MATCH($S52&amp;$J52,SorP!C:C,0))))</f>
        <v>BR-SP</v>
      </c>
      <c r="U52" s="201"/>
      <c r="V52" s="226">
        <f>IF(C52="",NA(),IF(OR(C52="Smelter not listed",C52="Smelter not yet identified"),MATCH($B52&amp;$D52,'Smelter Look-up'!$J:$J,0),MATCH($B52&amp;$C52,'Smelter Look-up'!$J:$J,0)))</f>
        <v>477</v>
      </c>
      <c r="X52" s="227">
        <f t="shared" ca="1" si="13"/>
        <v>0</v>
      </c>
      <c r="AB52" s="228" t="str">
        <f t="shared" si="14"/>
        <v>TinMineração Taboca S.A.</v>
      </c>
    </row>
    <row r="53" spans="1:28" s="227" customFormat="1" ht="63.75">
      <c r="A53" s="181" t="s">
        <v>1368</v>
      </c>
      <c r="B53" s="182" t="s">
        <v>1099</v>
      </c>
      <c r="C53" s="186" t="s">
        <v>1367</v>
      </c>
      <c r="D53" s="230"/>
      <c r="E53" s="182" t="str">
        <f ca="1">IF(ISERROR($V53),"",OFFSET('Smelter Look-up'!$D$4,$V53-4,0)&amp;"")</f>
        <v>INDONESIA</v>
      </c>
      <c r="F53" s="182" t="str">
        <f ca="1">IF(ISERROR($V53),"",OFFSET('Smelter Look-up'!$E$4,$V53-4,0))</f>
        <v>CID002503</v>
      </c>
      <c r="G53" s="182" t="str">
        <f ca="1">IF(C53=$X$4,IF(ISERROR($V53),"Enter smelter details","RMI"),IF(ISERROR($V53),"",OFFSET('Smelter Look-up'!$F$4,$V53-4,0)))</f>
        <v>RMI</v>
      </c>
      <c r="H53" s="183">
        <f ca="1">IF(ISERROR($V53),"",OFFSET('Smelter Look-up'!$G$4,$V53-4,0))</f>
        <v>0</v>
      </c>
      <c r="I53" s="184" t="str">
        <f ca="1">IF(ISERROR($V53),"",OFFSET('Smelter Look-up'!$H$4,$V53-4,0))</f>
        <v>Sungailiat</v>
      </c>
      <c r="J53" s="184" t="str">
        <f ca="1">IF(ISERROR($V53),"",OFFSET('Smelter Look-up'!$I$4,$V53-4,0))</f>
        <v>Kepulauan Bangka Belitung</v>
      </c>
      <c r="K53" s="224"/>
      <c r="L53" s="224"/>
      <c r="M53" s="224"/>
      <c r="N53" s="224"/>
      <c r="O53" s="224"/>
      <c r="P53" s="185"/>
      <c r="Q53" s="225"/>
      <c r="R53" s="182" t="str">
        <f ca="1">IF(ISERROR($V53),"",OFFSET('Smelter Look-up'!$C$4,$V53-4,0)&amp;"")</f>
        <v>PT ATD Makmur Mandiri Jaya</v>
      </c>
      <c r="S53" s="181" t="str">
        <f t="shared" ca="1" si="12"/>
        <v>ID</v>
      </c>
      <c r="T53" s="181" t="str">
        <f ca="1">IF(B53="","",IF(ISERROR(MATCH($J53,SorP!$B$1:$B$6226,0)),"",INDIRECT("'SorP'!$A$"&amp;MATCH($S53&amp;$J53,SorP!C:C,0))))</f>
        <v>ID-BB</v>
      </c>
      <c r="U53" s="201"/>
      <c r="V53" s="226">
        <f>IF(C53="",NA(),IF(OR(C53="Smelter not listed",C53="Smelter not yet identified"),MATCH($B53&amp;$D53,'Smelter Look-up'!$J:$J,0),MATCH($B53&amp;$C53,'Smelter Look-up'!$J:$J,0)))</f>
        <v>499</v>
      </c>
      <c r="X53" s="227">
        <f t="shared" ca="1" si="13"/>
        <v>0</v>
      </c>
      <c r="AB53" s="228" t="str">
        <f t="shared" si="14"/>
        <v>TinPT ATD Makmur Mandiri Jaya</v>
      </c>
    </row>
    <row r="54" spans="1:28" s="227" customFormat="1" ht="76.5">
      <c r="A54" s="181" t="s">
        <v>15310</v>
      </c>
      <c r="B54" s="182" t="s">
        <v>1099</v>
      </c>
      <c r="C54" s="186" t="s">
        <v>15309</v>
      </c>
      <c r="D54" s="230"/>
      <c r="E54" s="182" t="str">
        <f ca="1">IF(ISERROR($V54),"",OFFSET('Smelter Look-up'!$D$4,$V54-4,0)&amp;"")</f>
        <v>INDONESIA</v>
      </c>
      <c r="F54" s="182" t="str">
        <f ca="1">IF(ISERROR($V54),"",OFFSET('Smelter Look-up'!$E$4,$V54-4,0))</f>
        <v>CID003868</v>
      </c>
      <c r="G54" s="182" t="str">
        <f ca="1">IF(C54=$X$4,IF(ISERROR($V54),"Enter smelter details","RMI"),IF(ISERROR($V54),"",OFFSET('Smelter Look-up'!$F$4,$V54-4,0)))</f>
        <v>RMI</v>
      </c>
      <c r="H54" s="183">
        <f ca="1">IF(ISERROR($V54),"",OFFSET('Smelter Look-up'!$G$4,$V54-4,0))</f>
        <v>0</v>
      </c>
      <c r="I54" s="184" t="str">
        <f ca="1">IF(ISERROR($V54),"",OFFSET('Smelter Look-up'!$H$4,$V54-4,0))</f>
        <v>Sungailiat</v>
      </c>
      <c r="J54" s="184" t="str">
        <f ca="1">IF(ISERROR($V54),"",OFFSET('Smelter Look-up'!$I$4,$V54-4,0))</f>
        <v>Kepulauan Bangka Belitung</v>
      </c>
      <c r="K54" s="224"/>
      <c r="L54" s="224"/>
      <c r="M54" s="224"/>
      <c r="N54" s="224"/>
      <c r="O54" s="224"/>
      <c r="P54" s="185"/>
      <c r="Q54" s="225"/>
      <c r="R54" s="182" t="str">
        <f ca="1">IF(ISERROR($V54),"",OFFSET('Smelter Look-up'!$C$4,$V54-4,0)&amp;"")</f>
        <v>PT Putera Sarana Shakti (PT PSS)</v>
      </c>
      <c r="S54" s="181" t="str">
        <f t="shared" ca="1" si="12"/>
        <v>ID</v>
      </c>
      <c r="T54" s="181" t="str">
        <f ca="1">IF(B54="","",IF(ISERROR(MATCH($J54,SorP!$B$1:$B$6226,0)),"",INDIRECT("'SorP'!$A$"&amp;MATCH($S54&amp;$J54,SorP!C:C,0))))</f>
        <v>ID-BB</v>
      </c>
      <c r="U54" s="201"/>
      <c r="V54" s="226">
        <f>IF(C54="",NA(),IF(OR(C54="Smelter not listed",C54="Smelter not yet identified"),MATCH($B54&amp;$D54,'Smelter Look-up'!$J:$J,0),MATCH($B54&amp;$C54,'Smelter Look-up'!$J:$J,0)))</f>
        <v>506</v>
      </c>
      <c r="X54" s="227">
        <f t="shared" ca="1" si="13"/>
        <v>0</v>
      </c>
      <c r="AB54" s="228" t="str">
        <f t="shared" si="14"/>
        <v>TinPT Putera Sarana Shakti (PT PSS)</v>
      </c>
    </row>
    <row r="55" spans="1:28" s="227" customFormat="1" ht="38.25">
      <c r="A55" s="181" t="s">
        <v>777</v>
      </c>
      <c r="B55" s="182" t="s">
        <v>1099</v>
      </c>
      <c r="C55" s="186" t="s">
        <v>1001</v>
      </c>
      <c r="D55" s="230"/>
      <c r="E55" s="182" t="str">
        <f ca="1">IF(ISERROR($V55),"",OFFSET('Smelter Look-up'!$D$4,$V55-4,0)&amp;"")</f>
        <v>INDONESIA</v>
      </c>
      <c r="F55" s="182" t="str">
        <f ca="1">IF(ISERROR($V55),"",OFFSET('Smelter Look-up'!$E$4,$V55-4,0))</f>
        <v>CID001477</v>
      </c>
      <c r="G55" s="182" t="str">
        <f ca="1">IF(C55=$X$4,IF(ISERROR($V55),"Enter smelter details","RMI"),IF(ISERROR($V55),"",OFFSET('Smelter Look-up'!$F$4,$V55-4,0)))</f>
        <v>RMI</v>
      </c>
      <c r="H55" s="183">
        <f ca="1">IF(ISERROR($V55),"",OFFSET('Smelter Look-up'!$G$4,$V55-4,0))</f>
        <v>0</v>
      </c>
      <c r="I55" s="184" t="str">
        <f ca="1">IF(ISERROR($V55),"",OFFSET('Smelter Look-up'!$H$4,$V55-4,0))</f>
        <v>Kundur</v>
      </c>
      <c r="J55" s="184" t="str">
        <f ca="1">IF(ISERROR($V55),"",OFFSET('Smelter Look-up'!$I$4,$V55-4,0))</f>
        <v>Riau</v>
      </c>
      <c r="K55" s="224"/>
      <c r="L55" s="224"/>
      <c r="M55" s="224"/>
      <c r="N55" s="224"/>
      <c r="O55" s="224"/>
      <c r="P55" s="185"/>
      <c r="Q55" s="225"/>
      <c r="R55" s="182" t="str">
        <f ca="1">IF(ISERROR($V55),"",OFFSET('Smelter Look-up'!$C$4,$V55-4,0)&amp;"")</f>
        <v>PT Timah Tbk Kundur</v>
      </c>
      <c r="S55" s="181" t="str">
        <f t="shared" ca="1" si="12"/>
        <v>ID</v>
      </c>
      <c r="T55" s="181" t="str">
        <f ca="1">IF(B55="","",IF(ISERROR(MATCH($J55,SorP!$B$1:$B$6226,0)),"",INDIRECT("'SorP'!$A$"&amp;MATCH($S55&amp;$J55,SorP!C:C,0))))</f>
        <v>ID-RI</v>
      </c>
      <c r="U55" s="201"/>
      <c r="V55" s="226">
        <f>IF(C55="",NA(),IF(OR(C55="Smelter not listed",C55="Smelter not yet identified"),MATCH($B55&amp;$D55,'Smelter Look-up'!$J:$J,0),MATCH($B55&amp;$C55,'Smelter Look-up'!$J:$J,0)))</f>
        <v>508</v>
      </c>
      <c r="X55" s="227">
        <f t="shared" ca="1" si="13"/>
        <v>0</v>
      </c>
      <c r="AB55" s="228" t="str">
        <f t="shared" si="14"/>
        <v>TinPT Tambang Timah</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12"/>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13"/>
        <v>0</v>
      </c>
      <c r="AB56" s="228" t="str">
        <f t="shared" si="14"/>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12"/>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13"/>
        <v>0</v>
      </c>
      <c r="AB57" s="228" t="str">
        <f t="shared" si="14"/>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12"/>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13"/>
        <v>0</v>
      </c>
      <c r="AB58" s="228" t="str">
        <f t="shared" si="14"/>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12"/>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13"/>
        <v>0</v>
      </c>
      <c r="AB59" s="228" t="str">
        <f t="shared" si="14"/>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12"/>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13"/>
        <v>0</v>
      </c>
      <c r="AB60" s="228" t="str">
        <f t="shared" si="14"/>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12"/>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3"/>
        <v>0</v>
      </c>
      <c r="AB61" s="228" t="str">
        <f t="shared" si="14"/>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c r="J62" s="184" t="str">
        <f ca="1">IF(ISERROR($V62),"",OFFSET('Smelter Look-up'!$I$4,$V62-4,0))</f>
        <v/>
      </c>
      <c r="K62" s="224"/>
      <c r="L62" s="224"/>
      <c r="M62" s="224"/>
      <c r="N62" s="224"/>
      <c r="O62" s="224"/>
      <c r="P62" s="185"/>
      <c r="Q62" s="225"/>
      <c r="R62" s="182" t="str">
        <f ca="1">IF(ISERROR($V62),"",OFFSET('Smelter Look-up'!$C$4,$V62-4,0)&amp;"")</f>
        <v/>
      </c>
      <c r="S62" s="181" t="str">
        <f t="shared" ca="1" si="12"/>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3"/>
        <v>0</v>
      </c>
      <c r="AB62" s="228" t="str">
        <f t="shared" si="14"/>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2"/>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3"/>
        <v>0</v>
      </c>
      <c r="AB63" s="228" t="str">
        <f t="shared" si="14"/>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2"/>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3"/>
        <v>0</v>
      </c>
      <c r="AB64" s="228" t="str">
        <f t="shared" si="14"/>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2"/>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3"/>
        <v>0</v>
      </c>
      <c r="AB65" s="228" t="str">
        <f t="shared" si="14"/>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2"/>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3"/>
        <v>0</v>
      </c>
      <c r="AB66" s="228" t="str">
        <f t="shared" si="14"/>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 ca="1" si="15">IF(B67="","",IF(ISERROR(MATCH($E67,CL,0)),"Unknown",INDIRECT("'C'!$A$"&amp;MATCH($E67,CL,0)+1)))</f>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ref="X67" ca="1" si="16">IF(AND(C67="Smelter not listed",OR(LEN(D67)=0,LEN(E67)=0)),1,0)</f>
        <v>0</v>
      </c>
      <c r="AB67" s="228" t="str">
        <f t="shared" ref="AB67" si="17">B67&amp;C67</f>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S99" ca="1" si="1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X99" ca="1" si="19">IF(AND(C68="Smelter not listed",OR(LEN(D68)=0,LEN(E68)=0)),1,0)</f>
        <v>0</v>
      </c>
      <c r="AB68" s="228" t="str">
        <f t="shared" ref="AB68:AB99" si="20">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8"/>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9"/>
        <v>0</v>
      </c>
      <c r="AB69" s="228" t="str">
        <f t="shared" si="20"/>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8"/>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9"/>
        <v>0</v>
      </c>
      <c r="AB70" s="228" t="str">
        <f t="shared" si="20"/>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8"/>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9"/>
        <v>0</v>
      </c>
      <c r="AB71" s="228" t="str">
        <f t="shared" si="20"/>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8"/>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9"/>
        <v>0</v>
      </c>
      <c r="AB72" s="228" t="str">
        <f t="shared" si="20"/>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8"/>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9"/>
        <v>0</v>
      </c>
      <c r="AB73" s="228" t="str">
        <f t="shared" si="20"/>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8"/>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9"/>
        <v>0</v>
      </c>
      <c r="AB74" s="228" t="str">
        <f t="shared" si="20"/>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8"/>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9"/>
        <v>0</v>
      </c>
      <c r="AB75" s="228" t="str">
        <f t="shared" si="20"/>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8"/>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9"/>
        <v>0</v>
      </c>
      <c r="AB76" s="228" t="str">
        <f t="shared" si="20"/>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8"/>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9"/>
        <v>0</v>
      </c>
      <c r="AB77" s="228" t="str">
        <f t="shared" si="20"/>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8"/>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9"/>
        <v>0</v>
      </c>
      <c r="AB78" s="228" t="str">
        <f t="shared" si="20"/>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8"/>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9"/>
        <v>0</v>
      </c>
      <c r="AB79" s="228" t="str">
        <f t="shared" si="20"/>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8"/>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9"/>
        <v>0</v>
      </c>
      <c r="AB80" s="228" t="str">
        <f t="shared" si="20"/>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8"/>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9"/>
        <v>0</v>
      </c>
      <c r="AB81" s="228" t="str">
        <f t="shared" si="20"/>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8"/>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9"/>
        <v>0</v>
      </c>
      <c r="AB82" s="228" t="str">
        <f t="shared" si="20"/>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8"/>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9"/>
        <v>0</v>
      </c>
      <c r="AB83" s="228" t="str">
        <f t="shared" si="20"/>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8"/>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9"/>
        <v>0</v>
      </c>
      <c r="AB84" s="228" t="str">
        <f t="shared" si="20"/>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8"/>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9"/>
        <v>0</v>
      </c>
      <c r="AB85" s="228" t="str">
        <f t="shared" si="20"/>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8"/>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9"/>
        <v>0</v>
      </c>
      <c r="AB86" s="228" t="str">
        <f t="shared" si="20"/>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8"/>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9"/>
        <v>0</v>
      </c>
      <c r="AB87" s="228" t="str">
        <f t="shared" si="20"/>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8"/>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9"/>
        <v>0</v>
      </c>
      <c r="AB88" s="228" t="str">
        <f t="shared" si="20"/>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8"/>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9"/>
        <v>0</v>
      </c>
      <c r="AB89" s="228" t="str">
        <f t="shared" si="20"/>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8"/>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9"/>
        <v>0</v>
      </c>
      <c r="AB90" s="228" t="str">
        <f t="shared" si="20"/>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8"/>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9"/>
        <v>0</v>
      </c>
      <c r="AB91" s="228" t="str">
        <f t="shared" si="20"/>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8"/>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9"/>
        <v>0</v>
      </c>
      <c r="AB92" s="228" t="str">
        <f t="shared" si="20"/>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8"/>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9"/>
        <v>0</v>
      </c>
      <c r="AB93" s="228" t="str">
        <f t="shared" si="20"/>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8"/>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9"/>
        <v>0</v>
      </c>
      <c r="AB94" s="228" t="str">
        <f t="shared" si="20"/>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8"/>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9"/>
        <v>0</v>
      </c>
      <c r="AB95" s="228" t="str">
        <f t="shared" si="20"/>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8"/>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9"/>
        <v>0</v>
      </c>
      <c r="AB96" s="228" t="str">
        <f t="shared" si="20"/>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8"/>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9"/>
        <v>0</v>
      </c>
      <c r="AB97" s="228" t="str">
        <f t="shared" si="20"/>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8"/>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9"/>
        <v>0</v>
      </c>
      <c r="AB98" s="228" t="str">
        <f t="shared" si="20"/>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8"/>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9"/>
        <v>0</v>
      </c>
      <c r="AB99" s="228" t="str">
        <f t="shared" si="20"/>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ref="S100:S130" ca="1" si="21">IF(B100="","",IF(ISERROR(MATCH($E100,CL,0)),"Unknown",INDIRECT("'C'!$A$"&amp;MATCH($E100,CL,0)+1)))</f>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ref="X100:X130" ca="1" si="22">IF(AND(C100="Smelter not listed",OR(LEN(D100)=0,LEN(E100)=0)),1,0)</f>
        <v>0</v>
      </c>
      <c r="AB100" s="228" t="str">
        <f t="shared" ref="AB100:AB130" si="23">B100&amp;C100</f>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2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22"/>
        <v>0</v>
      </c>
      <c r="AB101" s="228" t="str">
        <f t="shared" si="2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21"/>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22"/>
        <v>0</v>
      </c>
      <c r="AB102" s="228" t="str">
        <f t="shared" si="23"/>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21"/>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22"/>
        <v>0</v>
      </c>
      <c r="AB103" s="228" t="str">
        <f t="shared" si="23"/>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21"/>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22"/>
        <v>0</v>
      </c>
      <c r="AB104" s="228" t="str">
        <f t="shared" si="23"/>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21"/>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22"/>
        <v>0</v>
      </c>
      <c r="AB105" s="228" t="str">
        <f t="shared" si="23"/>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21"/>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22"/>
        <v>0</v>
      </c>
      <c r="AB106" s="228" t="str">
        <f t="shared" si="23"/>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21"/>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22"/>
        <v>0</v>
      </c>
      <c r="AB107" s="228" t="str">
        <f t="shared" si="23"/>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21"/>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22"/>
        <v>0</v>
      </c>
      <c r="AB108" s="228" t="str">
        <f t="shared" si="23"/>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21"/>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22"/>
        <v>0</v>
      </c>
      <c r="AB109" s="228" t="str">
        <f t="shared" si="23"/>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21"/>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22"/>
        <v>0</v>
      </c>
      <c r="AB110" s="228" t="str">
        <f t="shared" si="23"/>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21"/>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22"/>
        <v>0</v>
      </c>
      <c r="AB111" s="228" t="str">
        <f t="shared" si="23"/>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21"/>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22"/>
        <v>0</v>
      </c>
      <c r="AB112" s="228" t="str">
        <f t="shared" si="23"/>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21"/>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22"/>
        <v>0</v>
      </c>
      <c r="AB113" s="228" t="str">
        <f t="shared" si="23"/>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21"/>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22"/>
        <v>0</v>
      </c>
      <c r="AB114" s="228" t="str">
        <f t="shared" si="23"/>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21"/>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22"/>
        <v>0</v>
      </c>
      <c r="AB115" s="228" t="str">
        <f t="shared" si="23"/>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21"/>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22"/>
        <v>0</v>
      </c>
      <c r="AB116" s="228" t="str">
        <f t="shared" si="23"/>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21"/>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22"/>
        <v>0</v>
      </c>
      <c r="AB117" s="228" t="str">
        <f t="shared" si="23"/>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21"/>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22"/>
        <v>0</v>
      </c>
      <c r="AB118" s="228" t="str">
        <f t="shared" si="23"/>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1"/>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22"/>
        <v>0</v>
      </c>
      <c r="AB119" s="228" t="str">
        <f t="shared" si="23"/>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1"/>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22"/>
        <v>0</v>
      </c>
      <c r="AB120" s="228" t="str">
        <f t="shared" si="23"/>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1"/>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22"/>
        <v>0</v>
      </c>
      <c r="AB121" s="228" t="str">
        <f t="shared" si="23"/>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1"/>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22"/>
        <v>0</v>
      </c>
      <c r="AB122" s="228" t="str">
        <f t="shared" si="23"/>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1"/>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22"/>
        <v>0</v>
      </c>
      <c r="AB123" s="228" t="str">
        <f t="shared" si="23"/>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1"/>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22"/>
        <v>0</v>
      </c>
      <c r="AB124" s="228" t="str">
        <f t="shared" si="23"/>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1"/>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2"/>
        <v>0</v>
      </c>
      <c r="AB125" s="228" t="str">
        <f t="shared" si="23"/>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1"/>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2"/>
        <v>0</v>
      </c>
      <c r="AB126" s="228" t="str">
        <f t="shared" si="23"/>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1"/>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2"/>
        <v>0</v>
      </c>
      <c r="AB127" s="228" t="str">
        <f t="shared" si="23"/>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1"/>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2"/>
        <v>0</v>
      </c>
      <c r="AB128" s="228" t="str">
        <f t="shared" si="23"/>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1"/>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2"/>
        <v>0</v>
      </c>
      <c r="AB129" s="228" t="str">
        <f t="shared" si="23"/>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1"/>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2"/>
        <v>0</v>
      </c>
      <c r="AB130" s="228" t="str">
        <f t="shared" si="23"/>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 ca="1" si="24">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 ca="1" si="25">IF(AND(C131="Smelter not listed",OR(LEN(D131)=0,LEN(E131)=0)),1,0)</f>
        <v>0</v>
      </c>
      <c r="AB131" s="228" t="str">
        <f t="shared" ref="AB131" si="26">B131&amp;C131</f>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S163" ca="1" si="2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X163" ca="1" si="28">IF(AND(C132="Smelter not listed",OR(LEN(D132)=0,LEN(E132)=0)),1,0)</f>
        <v>0</v>
      </c>
      <c r="AB132" s="228" t="str">
        <f t="shared" ref="AB132:AB163" si="29">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7"/>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8"/>
        <v>0</v>
      </c>
      <c r="AB133" s="228" t="str">
        <f t="shared" si="29"/>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7"/>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8"/>
        <v>0</v>
      </c>
      <c r="AB134" s="228" t="str">
        <f t="shared" si="29"/>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7"/>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8"/>
        <v>0</v>
      </c>
      <c r="AB135" s="228" t="str">
        <f t="shared" si="29"/>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7"/>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8"/>
        <v>0</v>
      </c>
      <c r="AB136" s="228" t="str">
        <f t="shared" si="29"/>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7"/>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8"/>
        <v>0</v>
      </c>
      <c r="AB137" s="228" t="str">
        <f t="shared" si="29"/>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7"/>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8"/>
        <v>0</v>
      </c>
      <c r="AB138" s="228" t="str">
        <f t="shared" si="29"/>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7"/>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8"/>
        <v>0</v>
      </c>
      <c r="AB139" s="228" t="str">
        <f t="shared" si="29"/>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7"/>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8"/>
        <v>0</v>
      </c>
      <c r="AB140" s="228" t="str">
        <f t="shared" si="29"/>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7"/>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8"/>
        <v>0</v>
      </c>
      <c r="AB141" s="228" t="str">
        <f t="shared" si="29"/>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7"/>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8"/>
        <v>0</v>
      </c>
      <c r="AB142" s="228" t="str">
        <f t="shared" si="29"/>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7"/>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8"/>
        <v>0</v>
      </c>
      <c r="AB143" s="228" t="str">
        <f t="shared" si="29"/>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7"/>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8"/>
        <v>0</v>
      </c>
      <c r="AB144" s="228" t="str">
        <f t="shared" si="29"/>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7"/>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8"/>
        <v>0</v>
      </c>
      <c r="AB145" s="228" t="str">
        <f t="shared" si="29"/>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7"/>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8"/>
        <v>0</v>
      </c>
      <c r="AB146" s="228" t="str">
        <f t="shared" si="29"/>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7"/>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8"/>
        <v>0</v>
      </c>
      <c r="AB147" s="228" t="str">
        <f t="shared" si="29"/>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7"/>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8"/>
        <v>0</v>
      </c>
      <c r="AB148" s="228" t="str">
        <f t="shared" si="29"/>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7"/>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8"/>
        <v>0</v>
      </c>
      <c r="AB149" s="228" t="str">
        <f t="shared" si="29"/>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7"/>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8"/>
        <v>0</v>
      </c>
      <c r="AB150" s="228" t="str">
        <f t="shared" si="29"/>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7"/>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8"/>
        <v>0</v>
      </c>
      <c r="AB151" s="228" t="str">
        <f t="shared" si="29"/>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7"/>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8"/>
        <v>0</v>
      </c>
      <c r="AB152" s="228" t="str">
        <f t="shared" si="29"/>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7"/>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8"/>
        <v>0</v>
      </c>
      <c r="AB153" s="228" t="str">
        <f t="shared" si="29"/>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7"/>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8"/>
        <v>0</v>
      </c>
      <c r="AB154" s="228" t="str">
        <f t="shared" si="29"/>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7"/>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8"/>
        <v>0</v>
      </c>
      <c r="AB155" s="228" t="str">
        <f t="shared" si="29"/>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7"/>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8"/>
        <v>0</v>
      </c>
      <c r="AB156" s="228" t="str">
        <f t="shared" si="29"/>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7"/>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8"/>
        <v>0</v>
      </c>
      <c r="AB157" s="228" t="str">
        <f t="shared" si="29"/>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7"/>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8"/>
        <v>0</v>
      </c>
      <c r="AB158" s="228" t="str">
        <f t="shared" si="29"/>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7"/>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8"/>
        <v>0</v>
      </c>
      <c r="AB159" s="228" t="str">
        <f t="shared" si="29"/>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7"/>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8"/>
        <v>0</v>
      </c>
      <c r="AB160" s="228" t="str">
        <f t="shared" si="29"/>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7"/>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8"/>
        <v>0</v>
      </c>
      <c r="AB161" s="228" t="str">
        <f t="shared" si="29"/>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7"/>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8"/>
        <v>0</v>
      </c>
      <c r="AB162" s="228" t="str">
        <f t="shared" si="29"/>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7"/>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8"/>
        <v>0</v>
      </c>
      <c r="AB163" s="228" t="str">
        <f t="shared" si="29"/>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ref="S164:S194" ca="1" si="30">IF(B164="","",IF(ISERROR(MATCH($E164,CL,0)),"Unknown",INDIRECT("'C'!$A$"&amp;MATCH($E164,CL,0)+1)))</f>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ref="X164:X194" ca="1" si="31">IF(AND(C164="Smelter not listed",OR(LEN(D164)=0,LEN(E164)=0)),1,0)</f>
        <v>0</v>
      </c>
      <c r="AB164" s="228" t="str">
        <f t="shared" ref="AB164:AB194" si="32">B164&amp;C164</f>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3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31"/>
        <v>0</v>
      </c>
      <c r="AB165" s="228" t="str">
        <f t="shared" si="3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30"/>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31"/>
        <v>0</v>
      </c>
      <c r="AB166" s="228" t="str">
        <f t="shared" si="32"/>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30"/>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31"/>
        <v>0</v>
      </c>
      <c r="AB167" s="228" t="str">
        <f t="shared" si="32"/>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30"/>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31"/>
        <v>0</v>
      </c>
      <c r="AB168" s="228" t="str">
        <f t="shared" si="32"/>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30"/>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31"/>
        <v>0</v>
      </c>
      <c r="AB169" s="228" t="str">
        <f t="shared" si="32"/>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30"/>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31"/>
        <v>0</v>
      </c>
      <c r="AB170" s="228" t="str">
        <f t="shared" si="32"/>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30"/>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31"/>
        <v>0</v>
      </c>
      <c r="AB171" s="228" t="str">
        <f t="shared" si="32"/>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30"/>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31"/>
        <v>0</v>
      </c>
      <c r="AB172" s="228" t="str">
        <f t="shared" si="32"/>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30"/>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31"/>
        <v>0</v>
      </c>
      <c r="AB173" s="228" t="str">
        <f t="shared" si="32"/>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30"/>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31"/>
        <v>0</v>
      </c>
      <c r="AB174" s="228" t="str">
        <f t="shared" si="32"/>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30"/>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31"/>
        <v>0</v>
      </c>
      <c r="AB175" s="228" t="str">
        <f t="shared" si="32"/>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30"/>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31"/>
        <v>0</v>
      </c>
      <c r="AB176" s="228" t="str">
        <f t="shared" si="32"/>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30"/>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31"/>
        <v>0</v>
      </c>
      <c r="AB177" s="228" t="str">
        <f t="shared" si="32"/>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30"/>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31"/>
        <v>0</v>
      </c>
      <c r="AB178" s="228" t="str">
        <f t="shared" si="32"/>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30"/>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31"/>
        <v>0</v>
      </c>
      <c r="AB179" s="228" t="str">
        <f t="shared" si="32"/>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30"/>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31"/>
        <v>0</v>
      </c>
      <c r="AB180" s="228" t="str">
        <f t="shared" si="32"/>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30"/>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31"/>
        <v>0</v>
      </c>
      <c r="AB181" s="228" t="str">
        <f t="shared" si="32"/>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30"/>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31"/>
        <v>0</v>
      </c>
      <c r="AB182" s="228" t="str">
        <f t="shared" si="32"/>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30"/>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1"/>
        <v>0</v>
      </c>
      <c r="AB183" s="228" t="str">
        <f t="shared" si="32"/>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30"/>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1"/>
        <v>0</v>
      </c>
      <c r="AB184" s="228" t="str">
        <f t="shared" si="32"/>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30"/>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1"/>
        <v>0</v>
      </c>
      <c r="AB185" s="228" t="str">
        <f t="shared" si="32"/>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30"/>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1"/>
        <v>0</v>
      </c>
      <c r="AB186" s="228" t="str">
        <f t="shared" si="32"/>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30"/>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1"/>
        <v>0</v>
      </c>
      <c r="AB187" s="228" t="str">
        <f t="shared" si="32"/>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0"/>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1"/>
        <v>0</v>
      </c>
      <c r="AB188" s="228" t="str">
        <f t="shared" si="32"/>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0"/>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1"/>
        <v>0</v>
      </c>
      <c r="AB189" s="228" t="str">
        <f t="shared" si="32"/>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0"/>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1"/>
        <v>0</v>
      </c>
      <c r="AB190" s="228" t="str">
        <f t="shared" si="32"/>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0"/>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1"/>
        <v>0</v>
      </c>
      <c r="AB191" s="228" t="str">
        <f t="shared" si="32"/>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0"/>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1"/>
        <v>0</v>
      </c>
      <c r="AB192" s="228" t="str">
        <f t="shared" si="32"/>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0"/>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1"/>
        <v>0</v>
      </c>
      <c r="AB193" s="228" t="str">
        <f t="shared" si="32"/>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0"/>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1"/>
        <v>0</v>
      </c>
      <c r="AB194" s="228" t="str">
        <f t="shared" si="32"/>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 ca="1" si="33">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 ca="1" si="34">IF(AND(C195="Smelter not listed",OR(LEN(D195)=0,LEN(E195)=0)),1,0)</f>
        <v>0</v>
      </c>
      <c r="AB195" s="228" t="str">
        <f t="shared" ref="AB195" si="35">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S227" ca="1" si="3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X227" ca="1" si="37">IF(AND(C196="Smelter not listed",OR(LEN(D196)=0,LEN(E196)=0)),1,0)</f>
        <v>0</v>
      </c>
      <c r="AB196" s="228" t="str">
        <f t="shared" ref="AB196:AB227" si="3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6"/>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7"/>
        <v>0</v>
      </c>
      <c r="AB197" s="228" t="str">
        <f t="shared" si="38"/>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6"/>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7"/>
        <v>0</v>
      </c>
      <c r="AB198" s="228" t="str">
        <f t="shared" si="38"/>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6"/>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7"/>
        <v>0</v>
      </c>
      <c r="AB199" s="228" t="str">
        <f t="shared" si="38"/>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6"/>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7"/>
        <v>0</v>
      </c>
      <c r="AB200" s="228" t="str">
        <f t="shared" si="38"/>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6"/>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7"/>
        <v>0</v>
      </c>
      <c r="AB201" s="228" t="str">
        <f t="shared" si="38"/>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6"/>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7"/>
        <v>0</v>
      </c>
      <c r="AB202" s="228" t="str">
        <f t="shared" si="38"/>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6"/>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7"/>
        <v>0</v>
      </c>
      <c r="AB203" s="228" t="str">
        <f t="shared" si="38"/>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6"/>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7"/>
        <v>0</v>
      </c>
      <c r="AB204" s="228" t="str">
        <f t="shared" si="38"/>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6"/>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7"/>
        <v>0</v>
      </c>
      <c r="AB205" s="228" t="str">
        <f t="shared" si="38"/>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6"/>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7"/>
        <v>0</v>
      </c>
      <c r="AB206" s="228" t="str">
        <f t="shared" si="38"/>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6"/>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7"/>
        <v>0</v>
      </c>
      <c r="AB207" s="228" t="str">
        <f t="shared" si="38"/>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6"/>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7"/>
        <v>0</v>
      </c>
      <c r="AB208" s="228" t="str">
        <f t="shared" si="38"/>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6"/>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7"/>
        <v>0</v>
      </c>
      <c r="AB209" s="228" t="str">
        <f t="shared" si="38"/>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6"/>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7"/>
        <v>0</v>
      </c>
      <c r="AB210" s="228" t="str">
        <f t="shared" si="38"/>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6"/>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7"/>
        <v>0</v>
      </c>
      <c r="AB211" s="228" t="str">
        <f t="shared" si="38"/>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6"/>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7"/>
        <v>0</v>
      </c>
      <c r="AB212" s="228" t="str">
        <f t="shared" si="38"/>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6"/>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7"/>
        <v>0</v>
      </c>
      <c r="AB213" s="228" t="str">
        <f t="shared" si="38"/>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6"/>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7"/>
        <v>0</v>
      </c>
      <c r="AB214" s="228" t="str">
        <f t="shared" si="38"/>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6"/>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7"/>
        <v>0</v>
      </c>
      <c r="AB215" s="228" t="str">
        <f t="shared" si="38"/>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6"/>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7"/>
        <v>0</v>
      </c>
      <c r="AB216" s="228" t="str">
        <f t="shared" si="38"/>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6"/>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7"/>
        <v>0</v>
      </c>
      <c r="AB217" s="228" t="str">
        <f t="shared" si="38"/>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6"/>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7"/>
        <v>0</v>
      </c>
      <c r="AB218" s="228" t="str">
        <f t="shared" si="38"/>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6"/>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7"/>
        <v>0</v>
      </c>
      <c r="AB219" s="228" t="str">
        <f t="shared" si="38"/>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6"/>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7"/>
        <v>0</v>
      </c>
      <c r="AB220" s="228" t="str">
        <f t="shared" si="38"/>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6"/>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7"/>
        <v>0</v>
      </c>
      <c r="AB221" s="228" t="str">
        <f t="shared" si="38"/>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6"/>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7"/>
        <v>0</v>
      </c>
      <c r="AB222" s="228" t="str">
        <f t="shared" si="38"/>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6"/>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7"/>
        <v>0</v>
      </c>
      <c r="AB223" s="228" t="str">
        <f t="shared" si="38"/>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6"/>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7"/>
        <v>0</v>
      </c>
      <c r="AB224" s="228" t="str">
        <f t="shared" si="38"/>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6"/>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7"/>
        <v>0</v>
      </c>
      <c r="AB225" s="228" t="str">
        <f t="shared" si="38"/>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6"/>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7"/>
        <v>0</v>
      </c>
      <c r="AB226" s="228" t="str">
        <f t="shared" si="38"/>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6"/>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7"/>
        <v>0</v>
      </c>
      <c r="AB227" s="228" t="str">
        <f t="shared" si="38"/>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8" ca="1" si="39">IF(B228="","",IF(ISERROR(MATCH($E228,CL,0)),"Unknown",INDIRECT("'C'!$A$"&amp;MATCH($E228,CL,0)+1)))</f>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ref="X228:X258" ca="1" si="40">IF(AND(C228="Smelter not listed",OR(LEN(D228)=0,LEN(E228)=0)),1,0)</f>
        <v>0</v>
      </c>
      <c r="AB228" s="228" t="str">
        <f t="shared" ref="AB228:AB258" si="41">B228&amp;C228</f>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40"/>
        <v>0</v>
      </c>
      <c r="AB229" s="228" t="str">
        <f t="shared" si="4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9"/>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40"/>
        <v>0</v>
      </c>
      <c r="AB230" s="228" t="str">
        <f t="shared" si="41"/>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9"/>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40"/>
        <v>0</v>
      </c>
      <c r="AB231" s="228" t="str">
        <f t="shared" si="41"/>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9"/>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40"/>
        <v>0</v>
      </c>
      <c r="AB232" s="228" t="str">
        <f t="shared" si="41"/>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9"/>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40"/>
        <v>0</v>
      </c>
      <c r="AB233" s="228" t="str">
        <f t="shared" si="41"/>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9"/>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40"/>
        <v>0</v>
      </c>
      <c r="AB234" s="228" t="str">
        <f t="shared" si="41"/>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9"/>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40"/>
        <v>0</v>
      </c>
      <c r="AB235" s="228" t="str">
        <f t="shared" si="41"/>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9"/>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40"/>
        <v>0</v>
      </c>
      <c r="AB236" s="228" t="str">
        <f t="shared" si="41"/>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9"/>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40"/>
        <v>0</v>
      </c>
      <c r="AB237" s="228" t="str">
        <f t="shared" si="41"/>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9"/>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40"/>
        <v>0</v>
      </c>
      <c r="AB238" s="228" t="str">
        <f t="shared" si="41"/>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9"/>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40"/>
        <v>0</v>
      </c>
      <c r="AB239" s="228" t="str">
        <f t="shared" si="41"/>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9"/>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40"/>
        <v>0</v>
      </c>
      <c r="AB240" s="228" t="str">
        <f t="shared" si="41"/>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9"/>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40"/>
        <v>0</v>
      </c>
      <c r="AB241" s="228" t="str">
        <f t="shared" si="41"/>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9"/>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40"/>
        <v>0</v>
      </c>
      <c r="AB242" s="228" t="str">
        <f t="shared" si="41"/>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9"/>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40"/>
        <v>0</v>
      </c>
      <c r="AB243" s="228" t="str">
        <f t="shared" si="41"/>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9"/>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40"/>
        <v>0</v>
      </c>
      <c r="AB244" s="228" t="str">
        <f t="shared" si="41"/>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9"/>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40"/>
        <v>0</v>
      </c>
      <c r="AB245" s="228" t="str">
        <f t="shared" si="41"/>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9"/>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40"/>
        <v>0</v>
      </c>
      <c r="AB246" s="228" t="str">
        <f t="shared" si="41"/>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9"/>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40"/>
        <v>0</v>
      </c>
      <c r="AB247" s="228" t="str">
        <f t="shared" si="41"/>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9"/>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40"/>
        <v>0</v>
      </c>
      <c r="AB248" s="228" t="str">
        <f t="shared" si="41"/>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9"/>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40"/>
        <v>0</v>
      </c>
      <c r="AB249" s="228" t="str">
        <f t="shared" si="41"/>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9"/>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40"/>
        <v>0</v>
      </c>
      <c r="AB250" s="228" t="str">
        <f t="shared" si="41"/>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9"/>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40"/>
        <v>0</v>
      </c>
      <c r="AB251" s="228" t="str">
        <f t="shared" si="41"/>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9"/>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40"/>
        <v>0</v>
      </c>
      <c r="AB252" s="228" t="str">
        <f t="shared" si="41"/>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9"/>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40"/>
        <v>0</v>
      </c>
      <c r="AB253" s="228" t="str">
        <f t="shared" si="41"/>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9"/>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0"/>
        <v>0</v>
      </c>
      <c r="AB254" s="228" t="str">
        <f t="shared" si="41"/>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9"/>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0"/>
        <v>0</v>
      </c>
      <c r="AB255" s="228" t="str">
        <f t="shared" si="41"/>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0"/>
        <v>0</v>
      </c>
      <c r="AB256" s="228" t="str">
        <f t="shared" si="41"/>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42">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 ca="1" si="43">IF(AND(C259="Smelter not listed",OR(LEN(D259)=0,LEN(E259)=0)),1,0)</f>
        <v>0</v>
      </c>
      <c r="AB259" s="228" t="str">
        <f t="shared" ref="AB259" si="44">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4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X291" ca="1" si="46">IF(AND(C260="Smelter not listed",OR(LEN(D260)=0,LEN(E260)=0)),1,0)</f>
        <v>0</v>
      </c>
      <c r="AB260" s="228" t="str">
        <f t="shared" ref="AB260:AB291" si="4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5"/>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6"/>
        <v>0</v>
      </c>
      <c r="AB261" s="228" t="str">
        <f t="shared" si="47"/>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5"/>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6"/>
        <v>0</v>
      </c>
      <c r="AB262" s="228" t="str">
        <f t="shared" si="47"/>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6"/>
        <v>0</v>
      </c>
      <c r="AB263" s="228" t="str">
        <f t="shared" si="47"/>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6"/>
        <v>0</v>
      </c>
      <c r="AB264" s="228" t="str">
        <f t="shared" si="47"/>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5"/>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6"/>
        <v>0</v>
      </c>
      <c r="AB265" s="228" t="str">
        <f t="shared" si="47"/>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5"/>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6"/>
        <v>0</v>
      </c>
      <c r="AB266" s="228" t="str">
        <f t="shared" si="47"/>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5"/>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6"/>
        <v>0</v>
      </c>
      <c r="AB267" s="228" t="str">
        <f t="shared" si="47"/>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5"/>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6"/>
        <v>0</v>
      </c>
      <c r="AB268" s="228" t="str">
        <f t="shared" si="47"/>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5"/>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6"/>
        <v>0</v>
      </c>
      <c r="AB269" s="228" t="str">
        <f t="shared" si="47"/>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5"/>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6"/>
        <v>0</v>
      </c>
      <c r="AB270" s="228" t="str">
        <f t="shared" si="47"/>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5"/>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6"/>
        <v>0</v>
      </c>
      <c r="AB271" s="228" t="str">
        <f t="shared" si="47"/>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5"/>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6"/>
        <v>0</v>
      </c>
      <c r="AB272" s="228" t="str">
        <f t="shared" si="47"/>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5"/>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6"/>
        <v>0</v>
      </c>
      <c r="AB273" s="228" t="str">
        <f t="shared" si="47"/>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5"/>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6"/>
        <v>0</v>
      </c>
      <c r="AB274" s="228" t="str">
        <f t="shared" si="47"/>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5"/>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6"/>
        <v>0</v>
      </c>
      <c r="AB275" s="228" t="str">
        <f t="shared" si="47"/>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5"/>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6"/>
        <v>0</v>
      </c>
      <c r="AB276" s="228" t="str">
        <f t="shared" si="47"/>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5"/>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6"/>
        <v>0</v>
      </c>
      <c r="AB277" s="228" t="str">
        <f t="shared" si="47"/>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5"/>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6"/>
        <v>0</v>
      </c>
      <c r="AB278" s="228" t="str">
        <f t="shared" si="47"/>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5"/>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6"/>
        <v>0</v>
      </c>
      <c r="AB279" s="228" t="str">
        <f t="shared" si="47"/>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5"/>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6"/>
        <v>0</v>
      </c>
      <c r="AB280" s="228" t="str">
        <f t="shared" si="47"/>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5"/>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6"/>
        <v>0</v>
      </c>
      <c r="AB281" s="228" t="str">
        <f t="shared" si="47"/>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5"/>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6"/>
        <v>0</v>
      </c>
      <c r="AB282" s="228" t="str">
        <f t="shared" si="47"/>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5"/>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6"/>
        <v>0</v>
      </c>
      <c r="AB283" s="228" t="str">
        <f t="shared" si="47"/>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5"/>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6"/>
        <v>0</v>
      </c>
      <c r="AB284" s="228" t="str">
        <f t="shared" si="47"/>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5"/>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6"/>
        <v>0</v>
      </c>
      <c r="AB285" s="228" t="str">
        <f t="shared" si="47"/>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5"/>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6"/>
        <v>0</v>
      </c>
      <c r="AB286" s="228" t="str">
        <f t="shared" si="47"/>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5"/>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6"/>
        <v>0</v>
      </c>
      <c r="AB287" s="228" t="str">
        <f t="shared" si="47"/>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5"/>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6"/>
        <v>0</v>
      </c>
      <c r="AB288" s="228" t="str">
        <f t="shared" si="47"/>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5"/>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6"/>
        <v>0</v>
      </c>
      <c r="AB289" s="228" t="str">
        <f t="shared" si="47"/>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5"/>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6"/>
        <v>0</v>
      </c>
      <c r="AB290" s="228" t="str">
        <f t="shared" si="47"/>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5"/>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6"/>
        <v>0</v>
      </c>
      <c r="AB291" s="228" t="str">
        <f t="shared" si="47"/>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48">IF(B292="","",IF(ISERROR(MATCH($E292,CL,0)),"Unknown",INDIRECT("'C'!$A$"&amp;MATCH($E292,CL,0)+1)))</f>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ref="X292:X322" ca="1" si="49">IF(AND(C292="Smelter not listed",OR(LEN(D292)=0,LEN(E292)=0)),1,0)</f>
        <v>0</v>
      </c>
      <c r="AB292" s="228" t="str">
        <f t="shared" ref="AB292:AB322" si="50">B292&amp;C292</f>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9"/>
        <v>0</v>
      </c>
      <c r="AB293" s="228" t="str">
        <f t="shared" si="5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8"/>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9"/>
        <v>0</v>
      </c>
      <c r="AB294" s="228" t="str">
        <f t="shared" si="50"/>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8"/>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9"/>
        <v>0</v>
      </c>
      <c r="AB295" s="228" t="str">
        <f t="shared" si="50"/>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8"/>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9"/>
        <v>0</v>
      </c>
      <c r="AB296" s="228" t="str">
        <f t="shared" si="50"/>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8"/>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9"/>
        <v>0</v>
      </c>
      <c r="AB297" s="228" t="str">
        <f t="shared" si="50"/>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8"/>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9"/>
        <v>0</v>
      </c>
      <c r="AB298" s="228" t="str">
        <f t="shared" si="50"/>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8"/>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9"/>
        <v>0</v>
      </c>
      <c r="AB299" s="228" t="str">
        <f t="shared" si="50"/>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8"/>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9"/>
        <v>0</v>
      </c>
      <c r="AB300" s="228" t="str">
        <f t="shared" si="50"/>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8"/>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9"/>
        <v>0</v>
      </c>
      <c r="AB301" s="228" t="str">
        <f t="shared" si="50"/>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8"/>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9"/>
        <v>0</v>
      </c>
      <c r="AB302" s="228" t="str">
        <f t="shared" si="50"/>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8"/>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9"/>
        <v>0</v>
      </c>
      <c r="AB303" s="228" t="str">
        <f t="shared" si="50"/>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8"/>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9"/>
        <v>0</v>
      </c>
      <c r="AB304" s="228" t="str">
        <f t="shared" si="50"/>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8"/>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9"/>
        <v>0</v>
      </c>
      <c r="AB305" s="228" t="str">
        <f t="shared" si="50"/>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8"/>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9"/>
        <v>0</v>
      </c>
      <c r="AB306" s="228" t="str">
        <f t="shared" si="50"/>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8"/>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9"/>
        <v>0</v>
      </c>
      <c r="AB307" s="228" t="str">
        <f t="shared" si="50"/>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8"/>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9"/>
        <v>0</v>
      </c>
      <c r="AB308" s="228" t="str">
        <f t="shared" si="50"/>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8"/>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9"/>
        <v>0</v>
      </c>
      <c r="AB309" s="228" t="str">
        <f t="shared" si="50"/>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8"/>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9"/>
        <v>0</v>
      </c>
      <c r="AB310" s="228" t="str">
        <f t="shared" si="50"/>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8"/>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9"/>
        <v>0</v>
      </c>
      <c r="AB311" s="228" t="str">
        <f t="shared" si="50"/>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8"/>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9"/>
        <v>0</v>
      </c>
      <c r="AB312" s="228" t="str">
        <f t="shared" si="50"/>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8"/>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9"/>
        <v>0</v>
      </c>
      <c r="AB313" s="228" t="str">
        <f t="shared" si="50"/>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8"/>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9"/>
        <v>0</v>
      </c>
      <c r="AB314" s="228" t="str">
        <f t="shared" si="50"/>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8"/>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9"/>
        <v>0</v>
      </c>
      <c r="AB315" s="228" t="str">
        <f t="shared" si="50"/>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8"/>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9"/>
        <v>0</v>
      </c>
      <c r="AB316" s="228" t="str">
        <f t="shared" si="50"/>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8"/>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9"/>
        <v>0</v>
      </c>
      <c r="AB317" s="228" t="str">
        <f t="shared" si="50"/>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9"/>
        <v>0</v>
      </c>
      <c r="AB318" s="228" t="str">
        <f t="shared" si="50"/>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51">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 ca="1" si="52">IF(AND(C323="Smelter not listed",OR(LEN(D323)=0,LEN(E323)=0)),1,0)</f>
        <v>0</v>
      </c>
      <c r="AB323" s="228" t="str">
        <f t="shared" ref="AB323" si="53">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5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X355" ca="1" si="55">IF(AND(C324="Smelter not listed",OR(LEN(D324)=0,LEN(E324)=0)),1,0)</f>
        <v>0</v>
      </c>
      <c r="AB324" s="228" t="str">
        <f t="shared" ref="AB324:AB355" si="5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5"/>
        <v>0</v>
      </c>
      <c r="AB325" s="228" t="str">
        <f t="shared" si="56"/>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5"/>
        <v>0</v>
      </c>
      <c r="AB326" s="228" t="str">
        <f t="shared" si="56"/>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5"/>
        <v>0</v>
      </c>
      <c r="AB327" s="228" t="str">
        <f t="shared" si="56"/>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5"/>
        <v>0</v>
      </c>
      <c r="AB328" s="228" t="str">
        <f t="shared" si="56"/>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5"/>
        <v>0</v>
      </c>
      <c r="AB329" s="228" t="str">
        <f t="shared" si="56"/>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5"/>
        <v>0</v>
      </c>
      <c r="AB330" s="228" t="str">
        <f t="shared" si="56"/>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4"/>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5"/>
        <v>0</v>
      </c>
      <c r="AB331" s="228" t="str">
        <f t="shared" si="56"/>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4"/>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5"/>
        <v>0</v>
      </c>
      <c r="AB332" s="228" t="str">
        <f t="shared" si="56"/>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4"/>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5"/>
        <v>0</v>
      </c>
      <c r="AB333" s="228" t="str">
        <f t="shared" si="56"/>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4"/>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5"/>
        <v>0</v>
      </c>
      <c r="AB334" s="228" t="str">
        <f t="shared" si="56"/>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4"/>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5"/>
        <v>0</v>
      </c>
      <c r="AB335" s="228" t="str">
        <f t="shared" si="56"/>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4"/>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5"/>
        <v>0</v>
      </c>
      <c r="AB336" s="228" t="str">
        <f t="shared" si="56"/>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4"/>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5"/>
        <v>0</v>
      </c>
      <c r="AB337" s="228" t="str">
        <f t="shared" si="56"/>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4"/>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5"/>
        <v>0</v>
      </c>
      <c r="AB338" s="228" t="str">
        <f t="shared" si="56"/>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4"/>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5"/>
        <v>0</v>
      </c>
      <c r="AB339" s="228" t="str">
        <f t="shared" si="56"/>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4"/>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5"/>
        <v>0</v>
      </c>
      <c r="AB340" s="228" t="str">
        <f t="shared" si="56"/>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4"/>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5"/>
        <v>0</v>
      </c>
      <c r="AB341" s="228" t="str">
        <f t="shared" si="56"/>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4"/>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5"/>
        <v>0</v>
      </c>
      <c r="AB342" s="228" t="str">
        <f t="shared" si="56"/>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4"/>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5"/>
        <v>0</v>
      </c>
      <c r="AB343" s="228" t="str">
        <f t="shared" si="56"/>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4"/>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5"/>
        <v>0</v>
      </c>
      <c r="AB344" s="228" t="str">
        <f t="shared" si="56"/>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4"/>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5"/>
        <v>0</v>
      </c>
      <c r="AB345" s="228" t="str">
        <f t="shared" si="56"/>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4"/>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5"/>
        <v>0</v>
      </c>
      <c r="AB346" s="228" t="str">
        <f t="shared" si="56"/>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4"/>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5"/>
        <v>0</v>
      </c>
      <c r="AB347" s="228" t="str">
        <f t="shared" si="56"/>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4"/>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5"/>
        <v>0</v>
      </c>
      <c r="AB348" s="228" t="str">
        <f t="shared" si="56"/>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4"/>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5"/>
        <v>0</v>
      </c>
      <c r="AB349" s="228" t="str">
        <f t="shared" si="56"/>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4"/>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5"/>
        <v>0</v>
      </c>
      <c r="AB350" s="228" t="str">
        <f t="shared" si="56"/>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4"/>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5"/>
        <v>0</v>
      </c>
      <c r="AB351" s="228" t="str">
        <f t="shared" si="56"/>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4"/>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5"/>
        <v>0</v>
      </c>
      <c r="AB352" s="228" t="str">
        <f t="shared" si="56"/>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4"/>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5"/>
        <v>0</v>
      </c>
      <c r="AB353" s="228" t="str">
        <f t="shared" si="56"/>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4"/>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5"/>
        <v>0</v>
      </c>
      <c r="AB354" s="228" t="str">
        <f t="shared" si="56"/>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4"/>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5"/>
        <v>0</v>
      </c>
      <c r="AB355" s="228" t="str">
        <f t="shared" si="56"/>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57">IF(B356="","",IF(ISERROR(MATCH($E356,CL,0)),"Unknown",INDIRECT("'C'!$A$"&amp;MATCH($E356,CL,0)+1)))</f>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ref="X356:X386" ca="1" si="58">IF(AND(C356="Smelter not listed",OR(LEN(D356)=0,LEN(E356)=0)),1,0)</f>
        <v>0</v>
      </c>
      <c r="AB356" s="228" t="str">
        <f t="shared" ref="AB356:AB386" si="59">B356&amp;C356</f>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8"/>
        <v>0</v>
      </c>
      <c r="AB357" s="228" t="str">
        <f t="shared" si="5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8"/>
        <v>0</v>
      </c>
      <c r="AB358" s="228" t="str">
        <f t="shared" si="59"/>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8"/>
        <v>0</v>
      </c>
      <c r="AB359" s="228" t="str">
        <f t="shared" si="59"/>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8"/>
        <v>0</v>
      </c>
      <c r="AB360" s="228" t="str">
        <f t="shared" si="59"/>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8"/>
        <v>0</v>
      </c>
      <c r="AB361" s="228" t="str">
        <f t="shared" si="59"/>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8"/>
        <v>0</v>
      </c>
      <c r="AB362" s="228" t="str">
        <f t="shared" si="59"/>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8"/>
        <v>0</v>
      </c>
      <c r="AB363" s="228" t="str">
        <f t="shared" si="59"/>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8"/>
        <v>0</v>
      </c>
      <c r="AB364" s="228" t="str">
        <f t="shared" si="59"/>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8"/>
        <v>0</v>
      </c>
      <c r="AB365" s="228" t="str">
        <f t="shared" si="59"/>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8"/>
        <v>0</v>
      </c>
      <c r="AB366" s="228" t="str">
        <f t="shared" si="59"/>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8"/>
        <v>0</v>
      </c>
      <c r="AB367" s="228" t="str">
        <f t="shared" si="59"/>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8"/>
        <v>0</v>
      </c>
      <c r="AB368" s="228" t="str">
        <f t="shared" si="59"/>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8"/>
        <v>0</v>
      </c>
      <c r="AB369" s="228" t="str">
        <f t="shared" si="59"/>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8"/>
        <v>0</v>
      </c>
      <c r="AB370" s="228" t="str">
        <f t="shared" si="59"/>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8"/>
        <v>0</v>
      </c>
      <c r="AB371" s="228" t="str">
        <f t="shared" si="59"/>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8"/>
        <v>0</v>
      </c>
      <c r="AB372" s="228" t="str">
        <f t="shared" si="59"/>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8"/>
        <v>0</v>
      </c>
      <c r="AB373" s="228" t="str">
        <f t="shared" si="59"/>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8"/>
        <v>0</v>
      </c>
      <c r="AB374" s="228" t="str">
        <f t="shared" si="59"/>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8"/>
        <v>0</v>
      </c>
      <c r="AB375" s="228" t="str">
        <f t="shared" si="59"/>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8"/>
        <v>0</v>
      </c>
      <c r="AB376" s="228" t="str">
        <f t="shared" si="59"/>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7"/>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8"/>
        <v>0</v>
      </c>
      <c r="AB377" s="228" t="str">
        <f t="shared" si="59"/>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7"/>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8"/>
        <v>0</v>
      </c>
      <c r="AB378" s="228" t="str">
        <f t="shared" si="59"/>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7"/>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8"/>
        <v>0</v>
      </c>
      <c r="AB379" s="228" t="str">
        <f t="shared" si="59"/>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7"/>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8"/>
        <v>0</v>
      </c>
      <c r="AB380" s="228" t="str">
        <f t="shared" si="59"/>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8"/>
        <v>0</v>
      </c>
      <c r="AB381" s="228" t="str">
        <f t="shared" si="59"/>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60">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 ca="1" si="61">IF(AND(C387="Smelter not listed",OR(LEN(D387)=0,LEN(E387)=0)),1,0)</f>
        <v>0</v>
      </c>
      <c r="AB387" s="228" t="str">
        <f t="shared" ref="AB387" si="62">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6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X419" ca="1" si="64">IF(AND(C388="Smelter not listed",OR(LEN(D388)=0,LEN(E388)=0)),1,0)</f>
        <v>0</v>
      </c>
      <c r="AB388" s="228" t="str">
        <f t="shared" ref="AB388:AB419" si="6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4"/>
        <v>0</v>
      </c>
      <c r="AB389" s="228" t="str">
        <f t="shared" si="65"/>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4"/>
        <v>0</v>
      </c>
      <c r="AB390" s="228" t="str">
        <f t="shared" si="65"/>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4"/>
        <v>0</v>
      </c>
      <c r="AB391" s="228" t="str">
        <f t="shared" si="65"/>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4"/>
        <v>0</v>
      </c>
      <c r="AB392" s="228" t="str">
        <f t="shared" si="65"/>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4"/>
        <v>0</v>
      </c>
      <c r="AB393" s="228" t="str">
        <f t="shared" si="65"/>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4"/>
        <v>0</v>
      </c>
      <c r="AB394" s="228" t="str">
        <f t="shared" si="65"/>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4"/>
        <v>0</v>
      </c>
      <c r="AB395" s="228" t="str">
        <f t="shared" si="65"/>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4"/>
        <v>0</v>
      </c>
      <c r="AB396" s="228" t="str">
        <f t="shared" si="65"/>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4"/>
        <v>0</v>
      </c>
      <c r="AB397" s="228" t="str">
        <f t="shared" si="65"/>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4"/>
        <v>0</v>
      </c>
      <c r="AB398" s="228" t="str">
        <f t="shared" si="65"/>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4"/>
        <v>0</v>
      </c>
      <c r="AB399" s="228" t="str">
        <f t="shared" si="65"/>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4"/>
        <v>0</v>
      </c>
      <c r="AB400" s="228" t="str">
        <f t="shared" si="65"/>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4"/>
        <v>0</v>
      </c>
      <c r="AB401" s="228" t="str">
        <f t="shared" si="65"/>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4"/>
        <v>0</v>
      </c>
      <c r="AB402" s="228" t="str">
        <f t="shared" si="65"/>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4"/>
        <v>0</v>
      </c>
      <c r="AB403" s="228" t="str">
        <f t="shared" si="65"/>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4"/>
        <v>0</v>
      </c>
      <c r="AB404" s="228" t="str">
        <f t="shared" si="65"/>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4"/>
        <v>0</v>
      </c>
      <c r="AB405" s="228" t="str">
        <f t="shared" si="65"/>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4"/>
        <v>0</v>
      </c>
      <c r="AB406" s="228" t="str">
        <f t="shared" si="65"/>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4"/>
        <v>0</v>
      </c>
      <c r="AB407" s="228" t="str">
        <f t="shared" si="65"/>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4"/>
        <v>0</v>
      </c>
      <c r="AB408" s="228" t="str">
        <f t="shared" si="65"/>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4"/>
        <v>0</v>
      </c>
      <c r="AB409" s="228" t="str">
        <f t="shared" si="65"/>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3"/>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4"/>
        <v>0</v>
      </c>
      <c r="AB410" s="228" t="str">
        <f t="shared" si="65"/>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3"/>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4"/>
        <v>0</v>
      </c>
      <c r="AB411" s="228" t="str">
        <f t="shared" si="65"/>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3"/>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4"/>
        <v>0</v>
      </c>
      <c r="AB412" s="228" t="str">
        <f t="shared" si="65"/>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3"/>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4"/>
        <v>0</v>
      </c>
      <c r="AB413" s="228" t="str">
        <f t="shared" si="65"/>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3"/>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4"/>
        <v>0</v>
      </c>
      <c r="AB414" s="228" t="str">
        <f t="shared" si="65"/>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3"/>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4"/>
        <v>0</v>
      </c>
      <c r="AB415" s="228" t="str">
        <f t="shared" si="65"/>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3"/>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4"/>
        <v>0</v>
      </c>
      <c r="AB416" s="228" t="str">
        <f t="shared" si="65"/>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3"/>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4"/>
        <v>0</v>
      </c>
      <c r="AB417" s="228" t="str">
        <f t="shared" si="65"/>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3"/>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4"/>
        <v>0</v>
      </c>
      <c r="AB418" s="228" t="str">
        <f t="shared" si="65"/>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3"/>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4"/>
        <v>0</v>
      </c>
      <c r="AB419" s="228" t="str">
        <f t="shared" si="65"/>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66">IF(B420="","",IF(ISERROR(MATCH($E420,CL,0)),"Unknown",INDIRECT("'C'!$A$"&amp;MATCH($E420,CL,0)+1)))</f>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ref="X420:X450" ca="1" si="67">IF(AND(C420="Smelter not listed",OR(LEN(D420)=0,LEN(E420)=0)),1,0)</f>
        <v>0</v>
      </c>
      <c r="AB420" s="228" t="str">
        <f t="shared" ref="AB420:AB450" si="68">B420&amp;C420</f>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7"/>
        <v>0</v>
      </c>
      <c r="AB421" s="228" t="str">
        <f t="shared" si="6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7"/>
        <v>0</v>
      </c>
      <c r="AB422" s="228" t="str">
        <f t="shared" si="68"/>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7"/>
        <v>0</v>
      </c>
      <c r="AB423" s="228" t="str">
        <f t="shared" si="68"/>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7"/>
        <v>0</v>
      </c>
      <c r="AB424" s="228" t="str">
        <f t="shared" si="68"/>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7"/>
        <v>0</v>
      </c>
      <c r="AB425" s="228" t="str">
        <f t="shared" si="68"/>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7"/>
        <v>0</v>
      </c>
      <c r="AB426" s="228" t="str">
        <f t="shared" si="68"/>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7"/>
        <v>0</v>
      </c>
      <c r="AB427" s="228" t="str">
        <f t="shared" si="68"/>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7"/>
        <v>0</v>
      </c>
      <c r="AB428" s="228" t="str">
        <f t="shared" si="68"/>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7"/>
        <v>0</v>
      </c>
      <c r="AB429" s="228" t="str">
        <f t="shared" si="68"/>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7"/>
        <v>0</v>
      </c>
      <c r="AB430" s="228" t="str">
        <f t="shared" si="68"/>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7"/>
        <v>0</v>
      </c>
      <c r="AB431" s="228" t="str">
        <f t="shared" si="68"/>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7"/>
        <v>0</v>
      </c>
      <c r="AB432" s="228" t="str">
        <f t="shared" si="68"/>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7"/>
        <v>0</v>
      </c>
      <c r="AB433" s="228" t="str">
        <f t="shared" si="68"/>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6"/>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7"/>
        <v>0</v>
      </c>
      <c r="AB434" s="228" t="str">
        <f t="shared" si="68"/>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6"/>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7"/>
        <v>0</v>
      </c>
      <c r="AB435" s="228" t="str">
        <f t="shared" si="68"/>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6"/>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7"/>
        <v>0</v>
      </c>
      <c r="AB436" s="228" t="str">
        <f t="shared" si="68"/>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6"/>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7"/>
        <v>0</v>
      </c>
      <c r="AB437" s="228" t="str">
        <f t="shared" si="68"/>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6"/>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7"/>
        <v>0</v>
      </c>
      <c r="AB438" s="228" t="str">
        <f t="shared" si="68"/>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6"/>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7"/>
        <v>0</v>
      </c>
      <c r="AB439" s="228" t="str">
        <f t="shared" si="68"/>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6"/>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7"/>
        <v>0</v>
      </c>
      <c r="AB440" s="228" t="str">
        <f t="shared" si="68"/>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6"/>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7"/>
        <v>0</v>
      </c>
      <c r="AB441" s="228" t="str">
        <f t="shared" si="68"/>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6"/>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7"/>
        <v>0</v>
      </c>
      <c r="AB442" s="228" t="str">
        <f t="shared" si="68"/>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6"/>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7"/>
        <v>0</v>
      </c>
      <c r="AB443" s="228" t="str">
        <f t="shared" si="68"/>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6"/>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7"/>
        <v>0</v>
      </c>
      <c r="AB444" s="228" t="str">
        <f t="shared" si="68"/>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7"/>
        <v>0</v>
      </c>
      <c r="AB445" s="228" t="str">
        <f t="shared" si="68"/>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69">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 ca="1" si="70">IF(AND(C451="Smelter not listed",OR(LEN(D451)=0,LEN(E451)=0)),1,0)</f>
        <v>0</v>
      </c>
      <c r="AB451" s="228" t="str">
        <f t="shared" ref="AB451" si="71">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7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X483" ca="1" si="73">IF(AND(C452="Smelter not listed",OR(LEN(D452)=0,LEN(E452)=0)),1,0)</f>
        <v>0</v>
      </c>
      <c r="AB452" s="228" t="str">
        <f t="shared" ref="AB452:AB483" si="7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3"/>
        <v>0</v>
      </c>
      <c r="AB453" s="228" t="str">
        <f t="shared" si="74"/>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3"/>
        <v>0</v>
      </c>
      <c r="AB454" s="228" t="str">
        <f t="shared" si="74"/>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3"/>
        <v>0</v>
      </c>
      <c r="AB455" s="228" t="str">
        <f t="shared" si="7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3"/>
        <v>0</v>
      </c>
      <c r="AB456" s="228" t="str">
        <f t="shared" si="7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3"/>
        <v>0</v>
      </c>
      <c r="AB457" s="228" t="str">
        <f t="shared" si="74"/>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3"/>
        <v>0</v>
      </c>
      <c r="AB458" s="228" t="str">
        <f t="shared" si="74"/>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3"/>
        <v>0</v>
      </c>
      <c r="AB459" s="228" t="str">
        <f t="shared" si="7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3"/>
        <v>0</v>
      </c>
      <c r="AB460" s="228" t="str">
        <f t="shared" si="7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3"/>
        <v>0</v>
      </c>
      <c r="AB461" s="228" t="str">
        <f t="shared" si="7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3"/>
        <v>0</v>
      </c>
      <c r="AB462" s="228" t="str">
        <f t="shared" si="7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3"/>
        <v>0</v>
      </c>
      <c r="AB463" s="228" t="str">
        <f t="shared" si="7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3"/>
        <v>0</v>
      </c>
      <c r="AB464" s="228" t="str">
        <f t="shared" si="7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3"/>
        <v>0</v>
      </c>
      <c r="AB465" s="228" t="str">
        <f t="shared" si="7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3"/>
        <v>0</v>
      </c>
      <c r="AB466" s="228" t="str">
        <f t="shared" si="7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3"/>
        <v>0</v>
      </c>
      <c r="AB467" s="228" t="str">
        <f t="shared" si="74"/>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3"/>
        <v>0</v>
      </c>
      <c r="AB468" s="228" t="str">
        <f t="shared" si="74"/>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3"/>
        <v>0</v>
      </c>
      <c r="AB469" s="228" t="str">
        <f t="shared" si="74"/>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3"/>
        <v>0</v>
      </c>
      <c r="AB470" s="228" t="str">
        <f t="shared" si="74"/>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3"/>
        <v>0</v>
      </c>
      <c r="AB471" s="228" t="str">
        <f t="shared" si="74"/>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3"/>
        <v>0</v>
      </c>
      <c r="AB472" s="228" t="str">
        <f t="shared" si="74"/>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3"/>
        <v>0</v>
      </c>
      <c r="AB473" s="228" t="str">
        <f t="shared" si="74"/>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3"/>
        <v>0</v>
      </c>
      <c r="AB474" s="228" t="str">
        <f t="shared" si="74"/>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3"/>
        <v>0</v>
      </c>
      <c r="AB475" s="228" t="str">
        <f t="shared" si="74"/>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3"/>
        <v>0</v>
      </c>
      <c r="AB476" s="228" t="str">
        <f t="shared" si="74"/>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3"/>
        <v>0</v>
      </c>
      <c r="AB477" s="228" t="str">
        <f t="shared" si="74"/>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2"/>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3"/>
        <v>0</v>
      </c>
      <c r="AB478" s="228" t="str">
        <f t="shared" si="74"/>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2"/>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3"/>
        <v>0</v>
      </c>
      <c r="AB479" s="228" t="str">
        <f t="shared" si="74"/>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2"/>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3"/>
        <v>0</v>
      </c>
      <c r="AB480" s="228" t="str">
        <f t="shared" si="74"/>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2"/>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3"/>
        <v>0</v>
      </c>
      <c r="AB481" s="228" t="str">
        <f t="shared" si="74"/>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2"/>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3"/>
        <v>0</v>
      </c>
      <c r="AB482" s="228" t="str">
        <f t="shared" si="74"/>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2"/>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3"/>
        <v>0</v>
      </c>
      <c r="AB483" s="228" t="str">
        <f t="shared" si="74"/>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75">IF(B484="","",IF(ISERROR(MATCH($E484,CL,0)),"Unknown",INDIRECT("'C'!$A$"&amp;MATCH($E484,CL,0)+1)))</f>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ref="X484:X514" ca="1" si="76">IF(AND(C484="Smelter not listed",OR(LEN(D484)=0,LEN(E484)=0)),1,0)</f>
        <v>0</v>
      </c>
      <c r="AB484" s="228" t="str">
        <f t="shared" ref="AB484:AB514" si="77">B484&amp;C484</f>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6"/>
        <v>0</v>
      </c>
      <c r="AB485" s="228" t="str">
        <f t="shared" si="7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6"/>
        <v>0</v>
      </c>
      <c r="AB486" s="228" t="str">
        <f t="shared" si="77"/>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6"/>
        <v>0</v>
      </c>
      <c r="AB487" s="228" t="str">
        <f t="shared" si="7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6"/>
        <v>0</v>
      </c>
      <c r="AB488" s="228" t="str">
        <f t="shared" si="7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6"/>
        <v>0</v>
      </c>
      <c r="AB489" s="228" t="str">
        <f t="shared" si="7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6"/>
        <v>0</v>
      </c>
      <c r="AB490" s="228" t="str">
        <f t="shared" si="7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6"/>
        <v>0</v>
      </c>
      <c r="AB491" s="228" t="str">
        <f t="shared" si="7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6"/>
        <v>0</v>
      </c>
      <c r="AB492" s="228" t="str">
        <f t="shared" si="7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6"/>
        <v>0</v>
      </c>
      <c r="AB493" s="228" t="str">
        <f t="shared" si="7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6"/>
        <v>0</v>
      </c>
      <c r="AB494" s="228" t="str">
        <f t="shared" si="7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6"/>
        <v>0</v>
      </c>
      <c r="AB495" s="228" t="str">
        <f t="shared" si="77"/>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6"/>
        <v>0</v>
      </c>
      <c r="AB496" s="228" t="str">
        <f t="shared" si="77"/>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6"/>
        <v>0</v>
      </c>
      <c r="AB497" s="228" t="str">
        <f t="shared" si="77"/>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6"/>
        <v>0</v>
      </c>
      <c r="AB498" s="228" t="str">
        <f t="shared" si="77"/>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6"/>
        <v>0</v>
      </c>
      <c r="AB499" s="228" t="str">
        <f t="shared" si="77"/>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6"/>
        <v>0</v>
      </c>
      <c r="AB500" s="228" t="str">
        <f t="shared" si="77"/>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6"/>
        <v>0</v>
      </c>
      <c r="AB501" s="228" t="str">
        <f t="shared" si="77"/>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6"/>
        <v>0</v>
      </c>
      <c r="AB502" s="228" t="str">
        <f t="shared" si="77"/>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6"/>
        <v>0</v>
      </c>
      <c r="AB503" s="228" t="str">
        <f t="shared" si="7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6"/>
        <v>0</v>
      </c>
      <c r="AB504" s="228" t="str">
        <f t="shared" si="7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6"/>
        <v>0</v>
      </c>
      <c r="AB505" s="228" t="str">
        <f t="shared" si="7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6"/>
        <v>0</v>
      </c>
      <c r="AB506" s="228" t="str">
        <f t="shared" si="7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6"/>
        <v>0</v>
      </c>
      <c r="AB507" s="228" t="str">
        <f t="shared" si="7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6"/>
        <v>0</v>
      </c>
      <c r="AB508" s="228" t="str">
        <f t="shared" si="7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78">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 ca="1" si="79">IF(AND(C515="Smelter not listed",OR(LEN(D515)=0,LEN(E515)=0)),1,0)</f>
        <v>0</v>
      </c>
      <c r="AB515" s="228" t="str">
        <f t="shared" ref="AB515" si="80">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8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X547" ca="1" si="82">IF(AND(C516="Smelter not listed",OR(LEN(D516)=0,LEN(E516)=0)),1,0)</f>
        <v>0</v>
      </c>
      <c r="AB516" s="228" t="str">
        <f t="shared" ref="AB516:AB547" si="8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1"/>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82"/>
        <v>0</v>
      </c>
      <c r="AB517" s="228" t="str">
        <f t="shared" si="83"/>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1"/>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82"/>
        <v>0</v>
      </c>
      <c r="AB518" s="228" t="str">
        <f t="shared" si="83"/>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82"/>
        <v>0</v>
      </c>
      <c r="AB519" s="228" t="str">
        <f t="shared" si="83"/>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2"/>
        <v>0</v>
      </c>
      <c r="AB520" s="228" t="str">
        <f t="shared" si="83"/>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2"/>
        <v>0</v>
      </c>
      <c r="AB521" s="228" t="str">
        <f t="shared" si="83"/>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2"/>
        <v>0</v>
      </c>
      <c r="AB522" s="228" t="str">
        <f t="shared" si="83"/>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2"/>
        <v>0</v>
      </c>
      <c r="AB523" s="228" t="str">
        <f t="shared" si="83"/>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2"/>
        <v>0</v>
      </c>
      <c r="AB524" s="228" t="str">
        <f t="shared" si="83"/>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2"/>
        <v>0</v>
      </c>
      <c r="AB525" s="228" t="str">
        <f t="shared" si="83"/>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2"/>
        <v>0</v>
      </c>
      <c r="AB526" s="228" t="str">
        <f t="shared" si="83"/>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2"/>
        <v>0</v>
      </c>
      <c r="AB527" s="228" t="str">
        <f t="shared" si="83"/>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2"/>
        <v>0</v>
      </c>
      <c r="AB528" s="228" t="str">
        <f t="shared" si="83"/>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2"/>
        <v>0</v>
      </c>
      <c r="AB529" s="228" t="str">
        <f t="shared" si="83"/>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2"/>
        <v>0</v>
      </c>
      <c r="AB530" s="228" t="str">
        <f t="shared" si="83"/>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2"/>
        <v>0</v>
      </c>
      <c r="AB531" s="228" t="str">
        <f t="shared" si="83"/>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2"/>
        <v>0</v>
      </c>
      <c r="AB532" s="228" t="str">
        <f t="shared" si="83"/>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2"/>
        <v>0</v>
      </c>
      <c r="AB533" s="228" t="str">
        <f t="shared" si="83"/>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2"/>
        <v>0</v>
      </c>
      <c r="AB534" s="228" t="str">
        <f t="shared" si="83"/>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2"/>
        <v>0</v>
      </c>
      <c r="AB535" s="228" t="str">
        <f t="shared" si="83"/>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2"/>
        <v>0</v>
      </c>
      <c r="AB536" s="228" t="str">
        <f t="shared" si="83"/>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2"/>
        <v>0</v>
      </c>
      <c r="AB537" s="228" t="str">
        <f t="shared" si="83"/>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2"/>
        <v>0</v>
      </c>
      <c r="AB538" s="228" t="str">
        <f t="shared" si="83"/>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2"/>
        <v>0</v>
      </c>
      <c r="AB539" s="228" t="str">
        <f t="shared" si="83"/>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2"/>
        <v>0</v>
      </c>
      <c r="AB540" s="228" t="str">
        <f t="shared" si="83"/>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2"/>
        <v>0</v>
      </c>
      <c r="AB541" s="228" t="str">
        <f t="shared" si="83"/>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2"/>
        <v>0</v>
      </c>
      <c r="AB542" s="228" t="str">
        <f t="shared" si="83"/>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2"/>
        <v>0</v>
      </c>
      <c r="AB543" s="228" t="str">
        <f t="shared" si="83"/>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2"/>
        <v>0</v>
      </c>
      <c r="AB544" s="228" t="str">
        <f t="shared" si="83"/>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2"/>
        <v>0</v>
      </c>
      <c r="AB545" s="228" t="str">
        <f t="shared" si="83"/>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2"/>
        <v>0</v>
      </c>
      <c r="AB546" s="228" t="str">
        <f t="shared" si="83"/>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2"/>
        <v>0</v>
      </c>
      <c r="AB547" s="228" t="str">
        <f t="shared" si="83"/>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84">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ref="X548:X578" ca="1" si="85">IF(AND(C548="Smelter not listed",OR(LEN(D548)=0,LEN(E548)=0)),1,0)</f>
        <v>0</v>
      </c>
      <c r="AB548" s="228" t="str">
        <f t="shared" ref="AB548:AB578" si="86">B548&amp;C548</f>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5"/>
        <v>0</v>
      </c>
      <c r="AB549" s="228" t="str">
        <f t="shared" si="8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5"/>
        <v>0</v>
      </c>
      <c r="AB550" s="228" t="str">
        <f t="shared" si="86"/>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5"/>
        <v>0</v>
      </c>
      <c r="AB551" s="228" t="str">
        <f t="shared" si="86"/>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5"/>
        <v>0</v>
      </c>
      <c r="AB552" s="228" t="str">
        <f t="shared" si="86"/>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5"/>
        <v>0</v>
      </c>
      <c r="AB553" s="228" t="str">
        <f t="shared" si="86"/>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5"/>
        <v>0</v>
      </c>
      <c r="AB554" s="228" t="str">
        <f t="shared" si="86"/>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5"/>
        <v>0</v>
      </c>
      <c r="AB555" s="228" t="str">
        <f t="shared" si="86"/>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5"/>
        <v>0</v>
      </c>
      <c r="AB556" s="228" t="str">
        <f t="shared" si="86"/>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5"/>
        <v>0</v>
      </c>
      <c r="AB557" s="228" t="str">
        <f t="shared" si="86"/>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5"/>
        <v>0</v>
      </c>
      <c r="AB558" s="228" t="str">
        <f t="shared" si="86"/>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4"/>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5"/>
        <v>0</v>
      </c>
      <c r="AB559" s="228" t="str">
        <f t="shared" si="86"/>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4"/>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5"/>
        <v>0</v>
      </c>
      <c r="AB560" s="228" t="str">
        <f t="shared" si="86"/>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4"/>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5"/>
        <v>0</v>
      </c>
      <c r="AB561" s="228" t="str">
        <f t="shared" si="86"/>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4"/>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5"/>
        <v>0</v>
      </c>
      <c r="AB562" s="228" t="str">
        <f t="shared" si="86"/>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4"/>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5"/>
        <v>0</v>
      </c>
      <c r="AB563" s="228" t="str">
        <f t="shared" si="86"/>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4"/>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5"/>
        <v>0</v>
      </c>
      <c r="AB564" s="228" t="str">
        <f t="shared" si="86"/>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4"/>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5"/>
        <v>0</v>
      </c>
      <c r="AB565" s="228" t="str">
        <f t="shared" si="86"/>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4"/>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5"/>
        <v>0</v>
      </c>
      <c r="AB566" s="228" t="str">
        <f t="shared" si="86"/>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4"/>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5"/>
        <v>0</v>
      </c>
      <c r="AB567" s="228" t="str">
        <f t="shared" si="86"/>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4"/>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5"/>
        <v>0</v>
      </c>
      <c r="AB568" s="228" t="str">
        <f t="shared" si="86"/>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4"/>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5"/>
        <v>0</v>
      </c>
      <c r="AB569" s="228" t="str">
        <f t="shared" si="86"/>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4"/>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5"/>
        <v>0</v>
      </c>
      <c r="AB570" s="228" t="str">
        <f t="shared" si="86"/>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4"/>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5"/>
        <v>0</v>
      </c>
      <c r="AB571" s="228" t="str">
        <f t="shared" si="86"/>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4"/>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5"/>
        <v>0</v>
      </c>
      <c r="AB572" s="228" t="str">
        <f t="shared" si="86"/>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4"/>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5"/>
        <v>0</v>
      </c>
      <c r="AB573" s="228" t="str">
        <f t="shared" si="86"/>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4"/>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5"/>
        <v>0</v>
      </c>
      <c r="AB574" s="228" t="str">
        <f t="shared" si="86"/>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5"/>
        <v>0</v>
      </c>
      <c r="AB575" s="228" t="str">
        <f t="shared" si="86"/>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7">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8">IF(AND(C579="Smelter not listed",OR(LEN(D579)=0,LEN(E579)=0)),1,0)</f>
        <v>0</v>
      </c>
      <c r="AB579" s="228" t="str">
        <f t="shared" ref="AB579" si="89">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90">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 ca="1" si="91">IF(AND(C584="Smelter not listed",OR(LEN(D584)=0,LEN(E584)=0)),1,0)</f>
        <v>0</v>
      </c>
      <c r="AB584" s="228" t="str">
        <f t="shared" ref="AB584" si="92">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9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X632" ca="1" si="94">IF(AND(C585="Smelter not listed",OR(LEN(D585)=0,LEN(E585)=0)),1,0)</f>
        <v>0</v>
      </c>
      <c r="AB585" s="228" t="str">
        <f t="shared" ref="AB585:AB632" si="9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4"/>
        <v>0</v>
      </c>
      <c r="AB586" s="228" t="str">
        <f t="shared" si="95"/>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4"/>
        <v>0</v>
      </c>
      <c r="AB587" s="228" t="str">
        <f t="shared" si="95"/>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4"/>
        <v>0</v>
      </c>
      <c r="AB588" s="228" t="str">
        <f t="shared" si="95"/>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4"/>
        <v>0</v>
      </c>
      <c r="AB589" s="228" t="str">
        <f t="shared" si="95"/>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4"/>
        <v>0</v>
      </c>
      <c r="AB590" s="228" t="str">
        <f t="shared" si="95"/>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4"/>
        <v>0</v>
      </c>
      <c r="AB591" s="228" t="str">
        <f t="shared" si="95"/>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4"/>
        <v>0</v>
      </c>
      <c r="AB592" s="228" t="str">
        <f t="shared" si="95"/>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4"/>
        <v>0</v>
      </c>
      <c r="AB593" s="228" t="str">
        <f t="shared" si="95"/>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4"/>
        <v>0</v>
      </c>
      <c r="AB594" s="228" t="str">
        <f t="shared" si="95"/>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4"/>
        <v>0</v>
      </c>
      <c r="AB595" s="228" t="str">
        <f t="shared" si="95"/>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4"/>
        <v>0</v>
      </c>
      <c r="AB596" s="228" t="str">
        <f t="shared" si="95"/>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4"/>
        <v>0</v>
      </c>
      <c r="AB597" s="228" t="str">
        <f t="shared" si="95"/>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4"/>
        <v>0</v>
      </c>
      <c r="AB598" s="228" t="str">
        <f t="shared" si="95"/>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4"/>
        <v>0</v>
      </c>
      <c r="AB599" s="228" t="str">
        <f t="shared" si="95"/>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4"/>
        <v>0</v>
      </c>
      <c r="AB600" s="228" t="str">
        <f t="shared" si="95"/>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4"/>
        <v>0</v>
      </c>
      <c r="AB601" s="228" t="str">
        <f t="shared" si="95"/>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4"/>
        <v>0</v>
      </c>
      <c r="AB602" s="228" t="str">
        <f t="shared" si="95"/>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4"/>
        <v>0</v>
      </c>
      <c r="AB603" s="228" t="str">
        <f t="shared" si="95"/>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4"/>
        <v>0</v>
      </c>
      <c r="AB604" s="228" t="str">
        <f t="shared" si="95"/>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4"/>
        <v>0</v>
      </c>
      <c r="AB605" s="228" t="str">
        <f t="shared" si="95"/>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4"/>
        <v>0</v>
      </c>
      <c r="AB606" s="228" t="str">
        <f t="shared" si="95"/>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4"/>
        <v>0</v>
      </c>
      <c r="AB607" s="228" t="str">
        <f t="shared" si="95"/>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4"/>
        <v>0</v>
      </c>
      <c r="AB608" s="228" t="str">
        <f t="shared" si="95"/>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4"/>
        <v>0</v>
      </c>
      <c r="AB609" s="228" t="str">
        <f t="shared" si="95"/>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4"/>
        <v>0</v>
      </c>
      <c r="AB610" s="228" t="str">
        <f t="shared" si="95"/>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4"/>
        <v>0</v>
      </c>
      <c r="AB611" s="228" t="str">
        <f t="shared" si="95"/>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4"/>
        <v>0</v>
      </c>
      <c r="AB612" s="228" t="str">
        <f t="shared" si="95"/>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4"/>
        <v>0</v>
      </c>
      <c r="AB613" s="228" t="str">
        <f t="shared" si="95"/>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4"/>
        <v>0</v>
      </c>
      <c r="AB614" s="228" t="str">
        <f t="shared" si="95"/>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4"/>
        <v>0</v>
      </c>
      <c r="AB615" s="228" t="str">
        <f t="shared" si="95"/>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4"/>
        <v>0</v>
      </c>
      <c r="AB616" s="228" t="str">
        <f t="shared" si="95"/>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4"/>
        <v>0</v>
      </c>
      <c r="AB617" s="228" t="str">
        <f t="shared" si="95"/>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4"/>
        <v>0</v>
      </c>
      <c r="AB618" s="228" t="str">
        <f t="shared" si="95"/>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4"/>
        <v>0</v>
      </c>
      <c r="AB619" s="228" t="str">
        <f t="shared" si="95"/>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4"/>
        <v>0</v>
      </c>
      <c r="AB620" s="228" t="str">
        <f t="shared" si="95"/>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3"/>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4"/>
        <v>0</v>
      </c>
      <c r="AB621" s="228" t="str">
        <f t="shared" si="95"/>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3"/>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4"/>
        <v>0</v>
      </c>
      <c r="AB622" s="228" t="str">
        <f t="shared" si="95"/>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3"/>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4"/>
        <v>0</v>
      </c>
      <c r="AB623" s="228" t="str">
        <f t="shared" si="95"/>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3"/>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4"/>
        <v>0</v>
      </c>
      <c r="AB624" s="228" t="str">
        <f t="shared" si="95"/>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3"/>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4"/>
        <v>0</v>
      </c>
      <c r="AB625" s="228" t="str">
        <f t="shared" si="95"/>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3"/>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4"/>
        <v>0</v>
      </c>
      <c r="AB626" s="228" t="str">
        <f t="shared" si="95"/>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4"/>
        <v>0</v>
      </c>
      <c r="AB627" s="228" t="str">
        <f t="shared" si="95"/>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96">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 ca="1" si="97">IF(AND(C633="Smelter not listed",OR(LEN(D633)=0,LEN(E633)=0)),1,0)</f>
        <v>0</v>
      </c>
      <c r="AB633" s="228" t="str">
        <f t="shared" ref="AB633" si="98">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X665" ca="1" si="100">IF(AND(C634="Smelter not listed",OR(LEN(D634)=0,LEN(E634)=0)),1,0)</f>
        <v>0</v>
      </c>
      <c r="AB634" s="228" t="str">
        <f t="shared" ref="AB634:AB665" si="10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100"/>
        <v>0</v>
      </c>
      <c r="AB635" s="228" t="str">
        <f t="shared" si="101"/>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100"/>
        <v>0</v>
      </c>
      <c r="AB636" s="228" t="str">
        <f t="shared" si="101"/>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00"/>
        <v>0</v>
      </c>
      <c r="AB637" s="228" t="str">
        <f t="shared" si="101"/>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00"/>
        <v>0</v>
      </c>
      <c r="AB638" s="228" t="str">
        <f t="shared" si="101"/>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00"/>
        <v>0</v>
      </c>
      <c r="AB639" s="228" t="str">
        <f t="shared" si="101"/>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00"/>
        <v>0</v>
      </c>
      <c r="AB640" s="228" t="str">
        <f t="shared" si="101"/>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00"/>
        <v>0</v>
      </c>
      <c r="AB641" s="228" t="str">
        <f t="shared" si="101"/>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0"/>
        <v>0</v>
      </c>
      <c r="AB642" s="228" t="str">
        <f t="shared" si="101"/>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0"/>
        <v>0</v>
      </c>
      <c r="AB643" s="228" t="str">
        <f t="shared" si="101"/>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0"/>
        <v>0</v>
      </c>
      <c r="AB644" s="228" t="str">
        <f t="shared" si="101"/>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00"/>
        <v>0</v>
      </c>
      <c r="AB645" s="228" t="str">
        <f t="shared" si="101"/>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00"/>
        <v>0</v>
      </c>
      <c r="AB646" s="228" t="str">
        <f t="shared" si="101"/>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00"/>
        <v>0</v>
      </c>
      <c r="AB647" s="228" t="str">
        <f t="shared" si="101"/>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0"/>
        <v>0</v>
      </c>
      <c r="AB648" s="228" t="str">
        <f t="shared" si="101"/>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0"/>
        <v>0</v>
      </c>
      <c r="AB649" s="228" t="str">
        <f t="shared" si="101"/>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0"/>
        <v>0</v>
      </c>
      <c r="AB650" s="228" t="str">
        <f t="shared" si="101"/>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0"/>
        <v>0</v>
      </c>
      <c r="AB651" s="228" t="str">
        <f t="shared" si="101"/>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0"/>
        <v>0</v>
      </c>
      <c r="AB652" s="228" t="str">
        <f t="shared" si="101"/>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0"/>
        <v>0</v>
      </c>
      <c r="AB653" s="228" t="str">
        <f t="shared" si="101"/>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0"/>
        <v>0</v>
      </c>
      <c r="AB654" s="228" t="str">
        <f t="shared" si="101"/>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0"/>
        <v>0</v>
      </c>
      <c r="AB655" s="228" t="str">
        <f t="shared" si="101"/>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9"/>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0"/>
        <v>0</v>
      </c>
      <c r="AB656" s="228" t="str">
        <f t="shared" si="101"/>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9"/>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0"/>
        <v>0</v>
      </c>
      <c r="AB657" s="228" t="str">
        <f t="shared" si="101"/>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9"/>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0"/>
        <v>0</v>
      </c>
      <c r="AB658" s="228" t="str">
        <f t="shared" si="101"/>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9"/>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0"/>
        <v>0</v>
      </c>
      <c r="AB659" s="228" t="str">
        <f t="shared" si="101"/>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9"/>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0"/>
        <v>0</v>
      </c>
      <c r="AB660" s="228" t="str">
        <f t="shared" si="101"/>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9"/>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0"/>
        <v>0</v>
      </c>
      <c r="AB661" s="228" t="str">
        <f t="shared" si="101"/>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9"/>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0"/>
        <v>0</v>
      </c>
      <c r="AB662" s="228" t="str">
        <f t="shared" si="101"/>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9"/>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0"/>
        <v>0</v>
      </c>
      <c r="AB663" s="228" t="str">
        <f t="shared" si="101"/>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9"/>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0"/>
        <v>0</v>
      </c>
      <c r="AB664" s="228" t="str">
        <f t="shared" si="101"/>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9"/>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0"/>
        <v>0</v>
      </c>
      <c r="AB665" s="228" t="str">
        <f t="shared" si="101"/>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102">IF(B666="","",IF(ISERROR(MATCH($E666,CL,0)),"Unknown",INDIRECT("'C'!$A$"&amp;MATCH($E666,CL,0)+1)))</f>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ref="X666:X696" ca="1" si="103">IF(AND(C666="Smelter not listed",OR(LEN(D666)=0,LEN(E666)=0)),1,0)</f>
        <v>0</v>
      </c>
      <c r="AB666" s="228" t="str">
        <f t="shared" ref="AB666:AB696" si="104">B666&amp;C666</f>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3"/>
        <v>0</v>
      </c>
      <c r="AB667" s="228" t="str">
        <f t="shared" si="10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3"/>
        <v>0</v>
      </c>
      <c r="AB668" s="228" t="str">
        <f t="shared" si="104"/>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3"/>
        <v>0</v>
      </c>
      <c r="AB669" s="228" t="str">
        <f t="shared" si="104"/>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3"/>
        <v>0</v>
      </c>
      <c r="AB670" s="228" t="str">
        <f t="shared" si="104"/>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3"/>
        <v>0</v>
      </c>
      <c r="AB671" s="228" t="str">
        <f t="shared" si="104"/>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3"/>
        <v>0</v>
      </c>
      <c r="AB672" s="228" t="str">
        <f t="shared" si="104"/>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3"/>
        <v>0</v>
      </c>
      <c r="AB673" s="228" t="str">
        <f t="shared" si="104"/>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3"/>
        <v>0</v>
      </c>
      <c r="AB674" s="228" t="str">
        <f t="shared" si="104"/>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3"/>
        <v>0</v>
      </c>
      <c r="AB675" s="228" t="str">
        <f t="shared" si="104"/>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3"/>
        <v>0</v>
      </c>
      <c r="AB676" s="228" t="str">
        <f t="shared" si="104"/>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3"/>
        <v>0</v>
      </c>
      <c r="AB677" s="228" t="str">
        <f t="shared" si="104"/>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3"/>
        <v>0</v>
      </c>
      <c r="AB678" s="228" t="str">
        <f t="shared" si="104"/>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3"/>
        <v>0</v>
      </c>
      <c r="AB679" s="228" t="str">
        <f t="shared" si="104"/>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3"/>
        <v>0</v>
      </c>
      <c r="AB680" s="228" t="str">
        <f t="shared" si="104"/>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3"/>
        <v>0</v>
      </c>
      <c r="AB681" s="228" t="str">
        <f t="shared" si="104"/>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3"/>
        <v>0</v>
      </c>
      <c r="AB682" s="228" t="str">
        <f t="shared" si="104"/>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3"/>
        <v>0</v>
      </c>
      <c r="AB683" s="228" t="str">
        <f t="shared" si="104"/>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3"/>
        <v>0</v>
      </c>
      <c r="AB684" s="228" t="str">
        <f t="shared" si="104"/>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2"/>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3"/>
        <v>0</v>
      </c>
      <c r="AB685" s="228" t="str">
        <f t="shared" si="104"/>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2"/>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3"/>
        <v>0</v>
      </c>
      <c r="AB686" s="228" t="str">
        <f t="shared" si="104"/>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2"/>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3"/>
        <v>0</v>
      </c>
      <c r="AB687" s="228" t="str">
        <f t="shared" si="104"/>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2"/>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3"/>
        <v>0</v>
      </c>
      <c r="AB688" s="228" t="str">
        <f t="shared" si="104"/>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2"/>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3"/>
        <v>0</v>
      </c>
      <c r="AB689" s="228" t="str">
        <f t="shared" si="104"/>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2"/>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3"/>
        <v>0</v>
      </c>
      <c r="AB690" s="228" t="str">
        <f t="shared" si="104"/>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3"/>
        <v>0</v>
      </c>
      <c r="AB691" s="228" t="str">
        <f t="shared" si="104"/>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105">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 ca="1" si="106">IF(AND(C697="Smelter not listed",OR(LEN(D697)=0,LEN(E697)=0)),1,0)</f>
        <v>0</v>
      </c>
      <c r="AB697" s="228" t="str">
        <f t="shared" ref="AB697" si="107">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10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X729" ca="1" si="109">IF(AND(C698="Smelter not listed",OR(LEN(D698)=0,LEN(E698)=0)),1,0)</f>
        <v>0</v>
      </c>
      <c r="AB698" s="228" t="str">
        <f t="shared" ref="AB698:AB729" si="11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9"/>
        <v>0</v>
      </c>
      <c r="AB699" s="228" t="str">
        <f t="shared" si="110"/>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9"/>
        <v>0</v>
      </c>
      <c r="AB700" s="228" t="str">
        <f t="shared" si="110"/>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9"/>
        <v>0</v>
      </c>
      <c r="AB701" s="228" t="str">
        <f t="shared" si="110"/>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9"/>
        <v>0</v>
      </c>
      <c r="AB702" s="228" t="str">
        <f t="shared" si="110"/>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9"/>
        <v>0</v>
      </c>
      <c r="AB703" s="228" t="str">
        <f t="shared" si="110"/>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9"/>
        <v>0</v>
      </c>
      <c r="AB704" s="228" t="str">
        <f t="shared" si="110"/>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9"/>
        <v>0</v>
      </c>
      <c r="AB705" s="228" t="str">
        <f t="shared" si="110"/>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9"/>
        <v>0</v>
      </c>
      <c r="AB706" s="228" t="str">
        <f t="shared" si="110"/>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9"/>
        <v>0</v>
      </c>
      <c r="AB707" s="228" t="str">
        <f t="shared" si="110"/>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9"/>
        <v>0</v>
      </c>
      <c r="AB708" s="228" t="str">
        <f t="shared" si="110"/>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9"/>
        <v>0</v>
      </c>
      <c r="AB709" s="228" t="str">
        <f t="shared" si="110"/>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9"/>
        <v>0</v>
      </c>
      <c r="AB710" s="228" t="str">
        <f t="shared" si="110"/>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9"/>
        <v>0</v>
      </c>
      <c r="AB711" s="228" t="str">
        <f t="shared" si="110"/>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9"/>
        <v>0</v>
      </c>
      <c r="AB712" s="228" t="str">
        <f t="shared" si="110"/>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9"/>
        <v>0</v>
      </c>
      <c r="AB713" s="228" t="str">
        <f t="shared" si="110"/>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9"/>
        <v>0</v>
      </c>
      <c r="AB714" s="228" t="str">
        <f t="shared" si="110"/>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9"/>
        <v>0</v>
      </c>
      <c r="AB715" s="228" t="str">
        <f t="shared" si="110"/>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9"/>
        <v>0</v>
      </c>
      <c r="AB716" s="228" t="str">
        <f t="shared" si="110"/>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9"/>
        <v>0</v>
      </c>
      <c r="AB717" s="228" t="str">
        <f t="shared" si="110"/>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9"/>
        <v>0</v>
      </c>
      <c r="AB718" s="228" t="str">
        <f t="shared" si="110"/>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9"/>
        <v>0</v>
      </c>
      <c r="AB719" s="228" t="str">
        <f t="shared" si="110"/>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8"/>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9"/>
        <v>0</v>
      </c>
      <c r="AB720" s="228" t="str">
        <f t="shared" si="110"/>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8"/>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9"/>
        <v>0</v>
      </c>
      <c r="AB721" s="228" t="str">
        <f t="shared" si="110"/>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8"/>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9"/>
        <v>0</v>
      </c>
      <c r="AB722" s="228" t="str">
        <f t="shared" si="110"/>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8"/>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9"/>
        <v>0</v>
      </c>
      <c r="AB723" s="228" t="str">
        <f t="shared" si="110"/>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8"/>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9"/>
        <v>0</v>
      </c>
      <c r="AB724" s="228" t="str">
        <f t="shared" si="110"/>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8"/>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9"/>
        <v>0</v>
      </c>
      <c r="AB725" s="228" t="str">
        <f t="shared" si="110"/>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8"/>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9"/>
        <v>0</v>
      </c>
      <c r="AB726" s="228" t="str">
        <f t="shared" si="110"/>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8"/>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9"/>
        <v>0</v>
      </c>
      <c r="AB727" s="228" t="str">
        <f t="shared" si="110"/>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8"/>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9"/>
        <v>0</v>
      </c>
      <c r="AB728" s="228" t="str">
        <f t="shared" si="110"/>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8"/>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9"/>
        <v>0</v>
      </c>
      <c r="AB729" s="228" t="str">
        <f t="shared" si="110"/>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11">IF(B730="","",IF(ISERROR(MATCH($E730,CL,0)),"Unknown",INDIRECT("'C'!$A$"&amp;MATCH($E730,CL,0)+1)))</f>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ref="X730:X760" ca="1" si="112">IF(AND(C730="Smelter not listed",OR(LEN(D730)=0,LEN(E730)=0)),1,0)</f>
        <v>0</v>
      </c>
      <c r="AB730" s="228" t="str">
        <f t="shared" ref="AB730:AB760" si="113">B730&amp;C730</f>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2"/>
        <v>0</v>
      </c>
      <c r="AB731" s="228" t="str">
        <f t="shared" si="11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12"/>
        <v>0</v>
      </c>
      <c r="AB732" s="228" t="str">
        <f t="shared" si="113"/>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2"/>
        <v>0</v>
      </c>
      <c r="AB733" s="228" t="str">
        <f t="shared" si="113"/>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2"/>
        <v>0</v>
      </c>
      <c r="AB734" s="228" t="str">
        <f t="shared" si="113"/>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2"/>
        <v>0</v>
      </c>
      <c r="AB735" s="228" t="str">
        <f t="shared" si="113"/>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2"/>
        <v>0</v>
      </c>
      <c r="AB736" s="228" t="str">
        <f t="shared" si="113"/>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2"/>
        <v>0</v>
      </c>
      <c r="AB737" s="228" t="str">
        <f t="shared" si="113"/>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2"/>
        <v>0</v>
      </c>
      <c r="AB738" s="228" t="str">
        <f t="shared" si="113"/>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2"/>
        <v>0</v>
      </c>
      <c r="AB739" s="228" t="str">
        <f t="shared" si="113"/>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2"/>
        <v>0</v>
      </c>
      <c r="AB740" s="228" t="str">
        <f t="shared" si="113"/>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2"/>
        <v>0</v>
      </c>
      <c r="AB741" s="228" t="str">
        <f t="shared" si="113"/>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2"/>
        <v>0</v>
      </c>
      <c r="AB742" s="228" t="str">
        <f t="shared" si="113"/>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2"/>
        <v>0</v>
      </c>
      <c r="AB743" s="228" t="str">
        <f t="shared" si="113"/>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2"/>
        <v>0</v>
      </c>
      <c r="AB744" s="228" t="str">
        <f t="shared" si="113"/>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2"/>
        <v>0</v>
      </c>
      <c r="AB745" s="228" t="str">
        <f t="shared" si="113"/>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2"/>
        <v>0</v>
      </c>
      <c r="AB746" s="228" t="str">
        <f t="shared" si="113"/>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2"/>
        <v>0</v>
      </c>
      <c r="AB747" s="228" t="str">
        <f t="shared" si="113"/>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2"/>
        <v>0</v>
      </c>
      <c r="AB748" s="228" t="str">
        <f t="shared" si="113"/>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1"/>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2"/>
        <v>0</v>
      </c>
      <c r="AB749" s="228" t="str">
        <f t="shared" si="113"/>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1"/>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2"/>
        <v>0</v>
      </c>
      <c r="AB750" s="228" t="str">
        <f t="shared" si="113"/>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1"/>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2"/>
        <v>0</v>
      </c>
      <c r="AB751" s="228" t="str">
        <f t="shared" si="113"/>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1"/>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2"/>
        <v>0</v>
      </c>
      <c r="AB752" s="228" t="str">
        <f t="shared" si="113"/>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1"/>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2"/>
        <v>0</v>
      </c>
      <c r="AB753" s="228" t="str">
        <f t="shared" si="113"/>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1"/>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2"/>
        <v>0</v>
      </c>
      <c r="AB754" s="228" t="str">
        <f t="shared" si="113"/>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2"/>
        <v>0</v>
      </c>
      <c r="AB755" s="228" t="str">
        <f t="shared" si="113"/>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14">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 ca="1" si="115">IF(AND(C761="Smelter not listed",OR(LEN(D761)=0,LEN(E761)=0)),1,0)</f>
        <v>0</v>
      </c>
      <c r="AB761" s="228" t="str">
        <f t="shared" ref="AB761" si="116">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1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X793" ca="1" si="118">IF(AND(C762="Smelter not listed",OR(LEN(D762)=0,LEN(E762)=0)),1,0)</f>
        <v>0</v>
      </c>
      <c r="AB762" s="228" t="str">
        <f t="shared" ref="AB762:AB793" si="11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8"/>
        <v>0</v>
      </c>
      <c r="AB763" s="228" t="str">
        <f t="shared" si="119"/>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8"/>
        <v>0</v>
      </c>
      <c r="AB764" s="228" t="str">
        <f t="shared" si="119"/>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8"/>
        <v>0</v>
      </c>
      <c r="AB765" s="228" t="str">
        <f t="shared" si="119"/>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8"/>
        <v>0</v>
      </c>
      <c r="AB766" s="228" t="str">
        <f t="shared" si="119"/>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8"/>
        <v>0</v>
      </c>
      <c r="AB767" s="228" t="str">
        <f t="shared" si="119"/>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8"/>
        <v>0</v>
      </c>
      <c r="AB768" s="228" t="str">
        <f t="shared" si="119"/>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8"/>
        <v>0</v>
      </c>
      <c r="AB769" s="228" t="str">
        <f t="shared" si="119"/>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8"/>
        <v>0</v>
      </c>
      <c r="AB770" s="228" t="str">
        <f t="shared" si="119"/>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8"/>
        <v>0</v>
      </c>
      <c r="AB771" s="228" t="str">
        <f t="shared" si="119"/>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8"/>
        <v>0</v>
      </c>
      <c r="AB772" s="228" t="str">
        <f t="shared" si="119"/>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8"/>
        <v>0</v>
      </c>
      <c r="AB773" s="228" t="str">
        <f t="shared" si="119"/>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8"/>
        <v>0</v>
      </c>
      <c r="AB774" s="228" t="str">
        <f t="shared" si="119"/>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8"/>
        <v>0</v>
      </c>
      <c r="AB775" s="228" t="str">
        <f t="shared" si="119"/>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8"/>
        <v>0</v>
      </c>
      <c r="AB776" s="228" t="str">
        <f t="shared" si="119"/>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8"/>
        <v>0</v>
      </c>
      <c r="AB777" s="228" t="str">
        <f t="shared" si="119"/>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8"/>
        <v>0</v>
      </c>
      <c r="AB778" s="228" t="str">
        <f t="shared" si="119"/>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8"/>
        <v>0</v>
      </c>
      <c r="AB779" s="228" t="str">
        <f t="shared" si="119"/>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8"/>
        <v>0</v>
      </c>
      <c r="AB780" s="228" t="str">
        <f t="shared" si="119"/>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8"/>
        <v>0</v>
      </c>
      <c r="AB781" s="228" t="str">
        <f t="shared" si="119"/>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8"/>
        <v>0</v>
      </c>
      <c r="AB782" s="228" t="str">
        <f t="shared" si="119"/>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8"/>
        <v>0</v>
      </c>
      <c r="AB783" s="228" t="str">
        <f t="shared" si="119"/>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7"/>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8"/>
        <v>0</v>
      </c>
      <c r="AB784" s="228" t="str">
        <f t="shared" si="119"/>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7"/>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8"/>
        <v>0</v>
      </c>
      <c r="AB785" s="228" t="str">
        <f t="shared" si="119"/>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7"/>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8"/>
        <v>0</v>
      </c>
      <c r="AB786" s="228" t="str">
        <f t="shared" si="119"/>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7"/>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8"/>
        <v>0</v>
      </c>
      <c r="AB787" s="228" t="str">
        <f t="shared" si="119"/>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7"/>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8"/>
        <v>0</v>
      </c>
      <c r="AB788" s="228" t="str">
        <f t="shared" si="119"/>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7"/>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8"/>
        <v>0</v>
      </c>
      <c r="AB789" s="228" t="str">
        <f t="shared" si="119"/>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7"/>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8"/>
        <v>0</v>
      </c>
      <c r="AB790" s="228" t="str">
        <f t="shared" si="119"/>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7"/>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8"/>
        <v>0</v>
      </c>
      <c r="AB791" s="228" t="str">
        <f t="shared" si="119"/>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7"/>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8"/>
        <v>0</v>
      </c>
      <c r="AB792" s="228" t="str">
        <f t="shared" si="119"/>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7"/>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8"/>
        <v>0</v>
      </c>
      <c r="AB793" s="228" t="str">
        <f t="shared" si="119"/>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20">IF(B794="","",IF(ISERROR(MATCH($E794,CL,0)),"Unknown",INDIRECT("'C'!$A$"&amp;MATCH($E794,CL,0)+1)))</f>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ref="X794:X824" ca="1" si="121">IF(AND(C794="Smelter not listed",OR(LEN(D794)=0,LEN(E794)=0)),1,0)</f>
        <v>0</v>
      </c>
      <c r="AB794" s="228" t="str">
        <f t="shared" ref="AB794:AB824" si="122">B794&amp;C794</f>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1"/>
        <v>0</v>
      </c>
      <c r="AB795" s="228" t="str">
        <f t="shared" si="12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21"/>
        <v>0</v>
      </c>
      <c r="AB796" s="228" t="str">
        <f t="shared" si="122"/>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1"/>
        <v>0</v>
      </c>
      <c r="AB797" s="228" t="str">
        <f t="shared" si="122"/>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1"/>
        <v>0</v>
      </c>
      <c r="AB798" s="228" t="str">
        <f t="shared" si="122"/>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1"/>
        <v>0</v>
      </c>
      <c r="AB799" s="228" t="str">
        <f t="shared" si="122"/>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1"/>
        <v>0</v>
      </c>
      <c r="AB800" s="228" t="str">
        <f t="shared" si="122"/>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1"/>
        <v>0</v>
      </c>
      <c r="AB801" s="228" t="str">
        <f t="shared" si="122"/>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1"/>
        <v>0</v>
      </c>
      <c r="AB802" s="228" t="str">
        <f t="shared" si="122"/>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1"/>
        <v>0</v>
      </c>
      <c r="AB803" s="228" t="str">
        <f t="shared" si="122"/>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1"/>
        <v>0</v>
      </c>
      <c r="AB804" s="228" t="str">
        <f t="shared" si="122"/>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1"/>
        <v>0</v>
      </c>
      <c r="AB805" s="228" t="str">
        <f t="shared" si="122"/>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1"/>
        <v>0</v>
      </c>
      <c r="AB806" s="228" t="str">
        <f t="shared" si="122"/>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1"/>
        <v>0</v>
      </c>
      <c r="AB807" s="228" t="str">
        <f t="shared" si="122"/>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1"/>
        <v>0</v>
      </c>
      <c r="AB808" s="228" t="str">
        <f t="shared" si="122"/>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1"/>
        <v>0</v>
      </c>
      <c r="AB809" s="228" t="str">
        <f t="shared" si="122"/>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1"/>
        <v>0</v>
      </c>
      <c r="AB810" s="228" t="str">
        <f t="shared" si="122"/>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1"/>
        <v>0</v>
      </c>
      <c r="AB811" s="228" t="str">
        <f t="shared" si="122"/>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1"/>
        <v>0</v>
      </c>
      <c r="AB812" s="228" t="str">
        <f t="shared" si="122"/>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1"/>
        <v>0</v>
      </c>
      <c r="AB813" s="228" t="str">
        <f t="shared" si="122"/>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1"/>
        <v>0</v>
      </c>
      <c r="AB814" s="228" t="str">
        <f t="shared" si="122"/>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0"/>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1"/>
        <v>0</v>
      </c>
      <c r="AB815" s="228" t="str">
        <f t="shared" si="122"/>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0"/>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1"/>
        <v>0</v>
      </c>
      <c r="AB816" s="228" t="str">
        <f t="shared" si="122"/>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0"/>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1"/>
        <v>0</v>
      </c>
      <c r="AB817" s="228" t="str">
        <f t="shared" si="122"/>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0"/>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1"/>
        <v>0</v>
      </c>
      <c r="AB818" s="228" t="str">
        <f t="shared" si="122"/>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1"/>
        <v>0</v>
      </c>
      <c r="AB819" s="228" t="str">
        <f t="shared" si="122"/>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23">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 ca="1" si="124">IF(AND(C825="Smelter not listed",OR(LEN(D825)=0,LEN(E825)=0)),1,0)</f>
        <v>0</v>
      </c>
      <c r="AB825" s="228" t="str">
        <f t="shared" ref="AB825" si="125">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2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X857" ca="1" si="127">IF(AND(C826="Smelter not listed",OR(LEN(D826)=0,LEN(E826)=0)),1,0)</f>
        <v>0</v>
      </c>
      <c r="AB826" s="228" t="str">
        <f t="shared" ref="AB826:AB857" si="12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7"/>
        <v>0</v>
      </c>
      <c r="AB827" s="228" t="str">
        <f t="shared" si="128"/>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7"/>
        <v>0</v>
      </c>
      <c r="AB828" s="228" t="str">
        <f t="shared" si="128"/>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7"/>
        <v>0</v>
      </c>
      <c r="AB829" s="228" t="str">
        <f t="shared" si="128"/>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7"/>
        <v>0</v>
      </c>
      <c r="AB830" s="228" t="str">
        <f t="shared" si="128"/>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7"/>
        <v>0</v>
      </c>
      <c r="AB831" s="228" t="str">
        <f t="shared" si="128"/>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7"/>
        <v>0</v>
      </c>
      <c r="AB832" s="228" t="str">
        <f t="shared" si="128"/>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7"/>
        <v>0</v>
      </c>
      <c r="AB833" s="228" t="str">
        <f t="shared" si="128"/>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7"/>
        <v>0</v>
      </c>
      <c r="AB834" s="228" t="str">
        <f t="shared" si="128"/>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7"/>
        <v>0</v>
      </c>
      <c r="AB835" s="228" t="str">
        <f t="shared" si="128"/>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7"/>
        <v>0</v>
      </c>
      <c r="AB836" s="228" t="str">
        <f t="shared" si="128"/>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7"/>
        <v>0</v>
      </c>
      <c r="AB837" s="228" t="str">
        <f t="shared" si="128"/>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7"/>
        <v>0</v>
      </c>
      <c r="AB838" s="228" t="str">
        <f t="shared" si="128"/>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7"/>
        <v>0</v>
      </c>
      <c r="AB839" s="228" t="str">
        <f t="shared" si="128"/>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7"/>
        <v>0</v>
      </c>
      <c r="AB840" s="228" t="str">
        <f t="shared" si="128"/>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7"/>
        <v>0</v>
      </c>
      <c r="AB841" s="228" t="str">
        <f t="shared" si="128"/>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7"/>
        <v>0</v>
      </c>
      <c r="AB842" s="228" t="str">
        <f t="shared" si="128"/>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7"/>
        <v>0</v>
      </c>
      <c r="AB843" s="228" t="str">
        <f t="shared" si="128"/>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7"/>
        <v>0</v>
      </c>
      <c r="AB844" s="228" t="str">
        <f t="shared" si="128"/>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7"/>
        <v>0</v>
      </c>
      <c r="AB845" s="228" t="str">
        <f t="shared" si="128"/>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7"/>
        <v>0</v>
      </c>
      <c r="AB846" s="228" t="str">
        <f t="shared" si="128"/>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7"/>
        <v>0</v>
      </c>
      <c r="AB847" s="228" t="str">
        <f t="shared" si="128"/>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7"/>
        <v>0</v>
      </c>
      <c r="AB848" s="228" t="str">
        <f t="shared" si="128"/>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7"/>
        <v>0</v>
      </c>
      <c r="AB849" s="228" t="str">
        <f t="shared" si="128"/>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6"/>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7"/>
        <v>0</v>
      </c>
      <c r="AB850" s="228" t="str">
        <f t="shared" si="128"/>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6"/>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7"/>
        <v>0</v>
      </c>
      <c r="AB851" s="228" t="str">
        <f t="shared" si="128"/>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6"/>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7"/>
        <v>0</v>
      </c>
      <c r="AB852" s="228" t="str">
        <f t="shared" si="128"/>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6"/>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7"/>
        <v>0</v>
      </c>
      <c r="AB853" s="228" t="str">
        <f t="shared" si="128"/>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6"/>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7"/>
        <v>0</v>
      </c>
      <c r="AB854" s="228" t="str">
        <f t="shared" si="128"/>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6"/>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7"/>
        <v>0</v>
      </c>
      <c r="AB855" s="228" t="str">
        <f t="shared" si="128"/>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6"/>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7"/>
        <v>0</v>
      </c>
      <c r="AB856" s="228" t="str">
        <f t="shared" si="128"/>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6"/>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7"/>
        <v>0</v>
      </c>
      <c r="AB857" s="228" t="str">
        <f t="shared" si="128"/>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9">IF(B858="","",IF(ISERROR(MATCH($E858,CL,0)),"Unknown",INDIRECT("'C'!$A$"&amp;MATCH($E858,CL,0)+1)))</f>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ref="X858:X888" ca="1" si="130">IF(AND(C858="Smelter not listed",OR(LEN(D858)=0,LEN(E858)=0)),1,0)</f>
        <v>0</v>
      </c>
      <c r="AB858" s="228" t="str">
        <f t="shared" ref="AB858:AB888" si="131">B858&amp;C858</f>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30"/>
        <v>0</v>
      </c>
      <c r="AB859" s="228" t="str">
        <f t="shared" si="13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30"/>
        <v>0</v>
      </c>
      <c r="AB860" s="228" t="str">
        <f t="shared" si="131"/>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30"/>
        <v>0</v>
      </c>
      <c r="AB861" s="228" t="str">
        <f t="shared" si="131"/>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30"/>
        <v>0</v>
      </c>
      <c r="AB862" s="228" t="str">
        <f t="shared" si="131"/>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30"/>
        <v>0</v>
      </c>
      <c r="AB863" s="228" t="str">
        <f t="shared" si="131"/>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30"/>
        <v>0</v>
      </c>
      <c r="AB864" s="228" t="str">
        <f t="shared" si="131"/>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30"/>
        <v>0</v>
      </c>
      <c r="AB865" s="228" t="str">
        <f t="shared" si="131"/>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30"/>
        <v>0</v>
      </c>
      <c r="AB866" s="228" t="str">
        <f t="shared" si="131"/>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30"/>
        <v>0</v>
      </c>
      <c r="AB867" s="228" t="str">
        <f t="shared" si="131"/>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30"/>
        <v>0</v>
      </c>
      <c r="AB868" s="228" t="str">
        <f t="shared" si="131"/>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0"/>
        <v>0</v>
      </c>
      <c r="AB869" s="228" t="str">
        <f t="shared" si="131"/>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30"/>
        <v>0</v>
      </c>
      <c r="AB870" s="228" t="str">
        <f t="shared" si="131"/>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0"/>
        <v>0</v>
      </c>
      <c r="AB871" s="228" t="str">
        <f t="shared" si="131"/>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0"/>
        <v>0</v>
      </c>
      <c r="AB872" s="228" t="str">
        <f t="shared" si="131"/>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0"/>
        <v>0</v>
      </c>
      <c r="AB873" s="228" t="str">
        <f t="shared" si="131"/>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0"/>
        <v>0</v>
      </c>
      <c r="AB874" s="228" t="str">
        <f t="shared" si="131"/>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0"/>
        <v>0</v>
      </c>
      <c r="AB875" s="228" t="str">
        <f t="shared" si="131"/>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0"/>
        <v>0</v>
      </c>
      <c r="AB876" s="228" t="str">
        <f t="shared" si="131"/>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0"/>
        <v>0</v>
      </c>
      <c r="AB877" s="228" t="str">
        <f t="shared" si="131"/>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0"/>
        <v>0</v>
      </c>
      <c r="AB878" s="228" t="str">
        <f t="shared" si="131"/>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9"/>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0"/>
        <v>0</v>
      </c>
      <c r="AB879" s="228" t="str">
        <f t="shared" si="131"/>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9"/>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0"/>
        <v>0</v>
      </c>
      <c r="AB880" s="228" t="str">
        <f t="shared" si="131"/>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9"/>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0"/>
        <v>0</v>
      </c>
      <c r="AB881" s="228" t="str">
        <f t="shared" si="131"/>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9"/>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0"/>
        <v>0</v>
      </c>
      <c r="AB882" s="228" t="str">
        <f t="shared" si="131"/>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0"/>
        <v>0</v>
      </c>
      <c r="AB883" s="228" t="str">
        <f t="shared" si="131"/>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32">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 ca="1" si="133">IF(AND(C889="Smelter not listed",OR(LEN(D889)=0,LEN(E889)=0)),1,0)</f>
        <v>0</v>
      </c>
      <c r="AB889" s="228" t="str">
        <f t="shared" ref="AB889" si="134">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3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X921" ca="1" si="136">IF(AND(C890="Smelter not listed",OR(LEN(D890)=0,LEN(E890)=0)),1,0)</f>
        <v>0</v>
      </c>
      <c r="AB890" s="228" t="str">
        <f t="shared" ref="AB890:AB921" si="13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6"/>
        <v>0</v>
      </c>
      <c r="AB891" s="228" t="str">
        <f t="shared" si="137"/>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6"/>
        <v>0</v>
      </c>
      <c r="AB892" s="228" t="str">
        <f t="shared" si="137"/>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6"/>
        <v>0</v>
      </c>
      <c r="AB893" s="228" t="str">
        <f t="shared" si="137"/>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6"/>
        <v>0</v>
      </c>
      <c r="AB894" s="228" t="str">
        <f t="shared" si="137"/>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6"/>
        <v>0</v>
      </c>
      <c r="AB895" s="228" t="str">
        <f t="shared" si="137"/>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6"/>
        <v>0</v>
      </c>
      <c r="AB896" s="228" t="str">
        <f t="shared" si="137"/>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6"/>
        <v>0</v>
      </c>
      <c r="AB897" s="228" t="str">
        <f t="shared" si="137"/>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6"/>
        <v>0</v>
      </c>
      <c r="AB898" s="228" t="str">
        <f t="shared" si="137"/>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6"/>
        <v>0</v>
      </c>
      <c r="AB899" s="228" t="str">
        <f t="shared" si="137"/>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6"/>
        <v>0</v>
      </c>
      <c r="AB900" s="228" t="str">
        <f t="shared" si="137"/>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6"/>
        <v>0</v>
      </c>
      <c r="AB901" s="228" t="str">
        <f t="shared" si="137"/>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6"/>
        <v>0</v>
      </c>
      <c r="AB902" s="228" t="str">
        <f t="shared" si="137"/>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6"/>
        <v>0</v>
      </c>
      <c r="AB903" s="228" t="str">
        <f t="shared" si="137"/>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6"/>
        <v>0</v>
      </c>
      <c r="AB904" s="228" t="str">
        <f t="shared" si="137"/>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6"/>
        <v>0</v>
      </c>
      <c r="AB905" s="228" t="str">
        <f t="shared" si="137"/>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6"/>
        <v>0</v>
      </c>
      <c r="AB906" s="228" t="str">
        <f t="shared" si="137"/>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6"/>
        <v>0</v>
      </c>
      <c r="AB907" s="228" t="str">
        <f t="shared" si="137"/>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6"/>
        <v>0</v>
      </c>
      <c r="AB908" s="228" t="str">
        <f t="shared" si="137"/>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6"/>
        <v>0</v>
      </c>
      <c r="AB909" s="228" t="str">
        <f t="shared" si="137"/>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6"/>
        <v>0</v>
      </c>
      <c r="AB910" s="228" t="str">
        <f t="shared" si="137"/>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6"/>
        <v>0</v>
      </c>
      <c r="AB911" s="228" t="str">
        <f t="shared" si="137"/>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5"/>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6"/>
        <v>0</v>
      </c>
      <c r="AB912" s="228" t="str">
        <f t="shared" si="137"/>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5"/>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6"/>
        <v>0</v>
      </c>
      <c r="AB913" s="228" t="str">
        <f t="shared" si="137"/>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5"/>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6"/>
        <v>0</v>
      </c>
      <c r="AB914" s="228" t="str">
        <f t="shared" si="137"/>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5"/>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6"/>
        <v>0</v>
      </c>
      <c r="AB915" s="228" t="str">
        <f t="shared" si="137"/>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5"/>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6"/>
        <v>0</v>
      </c>
      <c r="AB916" s="228" t="str">
        <f t="shared" si="137"/>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5"/>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6"/>
        <v>0</v>
      </c>
      <c r="AB917" s="228" t="str">
        <f t="shared" si="137"/>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5"/>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6"/>
        <v>0</v>
      </c>
      <c r="AB918" s="228" t="str">
        <f t="shared" si="137"/>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5"/>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6"/>
        <v>0</v>
      </c>
      <c r="AB919" s="228" t="str">
        <f t="shared" si="137"/>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5"/>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6"/>
        <v>0</v>
      </c>
      <c r="AB920" s="228" t="str">
        <f t="shared" si="137"/>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5"/>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6"/>
        <v>0</v>
      </c>
      <c r="AB921" s="228" t="str">
        <f t="shared" si="137"/>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38">IF(B922="","",IF(ISERROR(MATCH($E922,CL,0)),"Unknown",INDIRECT("'C'!$A$"&amp;MATCH($E922,CL,0)+1)))</f>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ref="X922:X952" ca="1" si="139">IF(AND(C922="Smelter not listed",OR(LEN(D922)=0,LEN(E922)=0)),1,0)</f>
        <v>0</v>
      </c>
      <c r="AB922" s="228" t="str">
        <f t="shared" ref="AB922:AB952" si="140">B922&amp;C922</f>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9"/>
        <v>0</v>
      </c>
      <c r="AB923" s="228" t="str">
        <f t="shared" si="14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9"/>
        <v>0</v>
      </c>
      <c r="AB924" s="228" t="str">
        <f t="shared" si="140"/>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9"/>
        <v>0</v>
      </c>
      <c r="AB925" s="228" t="str">
        <f t="shared" si="140"/>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9"/>
        <v>0</v>
      </c>
      <c r="AB926" s="228" t="str">
        <f t="shared" si="140"/>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9"/>
        <v>0</v>
      </c>
      <c r="AB927" s="228" t="str">
        <f t="shared" si="140"/>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9"/>
        <v>0</v>
      </c>
      <c r="AB928" s="228" t="str">
        <f t="shared" si="140"/>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9"/>
        <v>0</v>
      </c>
      <c r="AB929" s="228" t="str">
        <f t="shared" si="140"/>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9"/>
        <v>0</v>
      </c>
      <c r="AB930" s="228" t="str">
        <f t="shared" si="140"/>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9"/>
        <v>0</v>
      </c>
      <c r="AB931" s="228" t="str">
        <f t="shared" si="140"/>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9"/>
        <v>0</v>
      </c>
      <c r="AB932" s="228" t="str">
        <f t="shared" si="140"/>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9"/>
        <v>0</v>
      </c>
      <c r="AB933" s="228" t="str">
        <f t="shared" si="140"/>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9"/>
        <v>0</v>
      </c>
      <c r="AB934" s="228" t="str">
        <f t="shared" si="140"/>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9"/>
        <v>0</v>
      </c>
      <c r="AB935" s="228" t="str">
        <f t="shared" si="140"/>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9"/>
        <v>0</v>
      </c>
      <c r="AB936" s="228" t="str">
        <f t="shared" si="140"/>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9"/>
        <v>0</v>
      </c>
      <c r="AB937" s="228" t="str">
        <f t="shared" si="140"/>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9"/>
        <v>0</v>
      </c>
      <c r="AB938" s="228" t="str">
        <f t="shared" si="140"/>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9"/>
        <v>0</v>
      </c>
      <c r="AB939" s="228" t="str">
        <f t="shared" si="140"/>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9"/>
        <v>0</v>
      </c>
      <c r="AB940" s="228" t="str">
        <f t="shared" si="140"/>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9"/>
        <v>0</v>
      </c>
      <c r="AB941" s="228" t="str">
        <f t="shared" si="140"/>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9"/>
        <v>0</v>
      </c>
      <c r="AB942" s="228" t="str">
        <f t="shared" si="140"/>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8"/>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9"/>
        <v>0</v>
      </c>
      <c r="AB943" s="228" t="str">
        <f t="shared" si="140"/>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8"/>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9"/>
        <v>0</v>
      </c>
      <c r="AB944" s="228" t="str">
        <f t="shared" si="140"/>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8"/>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9"/>
        <v>0</v>
      </c>
      <c r="AB945" s="228" t="str">
        <f t="shared" si="140"/>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8"/>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9"/>
        <v>0</v>
      </c>
      <c r="AB946" s="228" t="str">
        <f t="shared" si="140"/>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9"/>
        <v>0</v>
      </c>
      <c r="AB947" s="228" t="str">
        <f t="shared" si="140"/>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41">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 ca="1" si="142">IF(AND(C953="Smelter not listed",OR(LEN(D953)=0,LEN(E953)=0)),1,0)</f>
        <v>0</v>
      </c>
      <c r="AB953" s="228" t="str">
        <f t="shared" ref="AB953" si="143">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4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X985" ca="1" si="145">IF(AND(C954="Smelter not listed",OR(LEN(D954)=0,LEN(E954)=0)),1,0)</f>
        <v>0</v>
      </c>
      <c r="AB954" s="228" t="str">
        <f t="shared" ref="AB954:AB985" si="14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5"/>
        <v>0</v>
      </c>
      <c r="AB955" s="228" t="str">
        <f t="shared" si="146"/>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5"/>
        <v>0</v>
      </c>
      <c r="AB956" s="228" t="str">
        <f t="shared" si="146"/>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5"/>
        <v>0</v>
      </c>
      <c r="AB957" s="228" t="str">
        <f t="shared" si="146"/>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5"/>
        <v>0</v>
      </c>
      <c r="AB958" s="228" t="str">
        <f t="shared" si="146"/>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5"/>
        <v>0</v>
      </c>
      <c r="AB959" s="228" t="str">
        <f t="shared" si="146"/>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5"/>
        <v>0</v>
      </c>
      <c r="AB960" s="228" t="str">
        <f t="shared" si="146"/>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5"/>
        <v>0</v>
      </c>
      <c r="AB961" s="228" t="str">
        <f t="shared" si="146"/>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5"/>
        <v>0</v>
      </c>
      <c r="AB962" s="228" t="str">
        <f t="shared" si="146"/>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5"/>
        <v>0</v>
      </c>
      <c r="AB963" s="228" t="str">
        <f t="shared" si="146"/>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5"/>
        <v>0</v>
      </c>
      <c r="AB964" s="228" t="str">
        <f t="shared" si="146"/>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5"/>
        <v>0</v>
      </c>
      <c r="AB965" s="228" t="str">
        <f t="shared" si="146"/>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5"/>
        <v>0</v>
      </c>
      <c r="AB966" s="228" t="str">
        <f t="shared" si="146"/>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5"/>
        <v>0</v>
      </c>
      <c r="AB967" s="228" t="str">
        <f t="shared" si="146"/>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5"/>
        <v>0</v>
      </c>
      <c r="AB968" s="228" t="str">
        <f t="shared" si="146"/>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5"/>
        <v>0</v>
      </c>
      <c r="AB969" s="228" t="str">
        <f t="shared" si="146"/>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5"/>
        <v>0</v>
      </c>
      <c r="AB970" s="228" t="str">
        <f t="shared" si="146"/>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5"/>
        <v>0</v>
      </c>
      <c r="AB971" s="228" t="str">
        <f t="shared" si="146"/>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5"/>
        <v>0</v>
      </c>
      <c r="AB972" s="228" t="str">
        <f t="shared" si="146"/>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5"/>
        <v>0</v>
      </c>
      <c r="AB973" s="228" t="str">
        <f t="shared" si="146"/>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5"/>
        <v>0</v>
      </c>
      <c r="AB974" s="228" t="str">
        <f t="shared" si="146"/>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5"/>
        <v>0</v>
      </c>
      <c r="AB975" s="228" t="str">
        <f t="shared" si="146"/>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5"/>
        <v>0</v>
      </c>
      <c r="AB976" s="228" t="str">
        <f t="shared" si="146"/>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5"/>
        <v>0</v>
      </c>
      <c r="AB977" s="228" t="str">
        <f t="shared" si="146"/>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4"/>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5"/>
        <v>0</v>
      </c>
      <c r="AB978" s="228" t="str">
        <f t="shared" si="146"/>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4"/>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5"/>
        <v>0</v>
      </c>
      <c r="AB979" s="228" t="str">
        <f t="shared" si="146"/>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4"/>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5"/>
        <v>0</v>
      </c>
      <c r="AB980" s="228" t="str">
        <f t="shared" si="146"/>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4"/>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5"/>
        <v>0</v>
      </c>
      <c r="AB981" s="228" t="str">
        <f t="shared" si="146"/>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4"/>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5"/>
        <v>0</v>
      </c>
      <c r="AB982" s="228" t="str">
        <f t="shared" si="146"/>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4"/>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5"/>
        <v>0</v>
      </c>
      <c r="AB983" s="228" t="str">
        <f t="shared" si="146"/>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4"/>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5"/>
        <v>0</v>
      </c>
      <c r="AB984" s="228" t="str">
        <f t="shared" si="146"/>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4"/>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5"/>
        <v>0</v>
      </c>
      <c r="AB985" s="228" t="str">
        <f t="shared" si="146"/>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47">IF(B986="","",IF(ISERROR(MATCH($E986,CL,0)),"Unknown",INDIRECT("'C'!$A$"&amp;MATCH($E986,CL,0)+1)))</f>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ref="X986:X1016" ca="1" si="148">IF(AND(C986="Smelter not listed",OR(LEN(D986)=0,LEN(E986)=0)),1,0)</f>
        <v>0</v>
      </c>
      <c r="AB986" s="228" t="str">
        <f t="shared" ref="AB986:AB1016" si="149">B986&amp;C986</f>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8"/>
        <v>0</v>
      </c>
      <c r="AB987" s="228" t="str">
        <f t="shared" si="14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8"/>
        <v>0</v>
      </c>
      <c r="AB988" s="228" t="str">
        <f t="shared" si="149"/>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8"/>
        <v>0</v>
      </c>
      <c r="AB989" s="228" t="str">
        <f t="shared" si="149"/>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8"/>
        <v>0</v>
      </c>
      <c r="AB990" s="228" t="str">
        <f t="shared" si="149"/>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8"/>
        <v>0</v>
      </c>
      <c r="AB991" s="228" t="str">
        <f t="shared" si="149"/>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8"/>
        <v>0</v>
      </c>
      <c r="AB992" s="228" t="str">
        <f t="shared" si="149"/>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8"/>
        <v>0</v>
      </c>
      <c r="AB993" s="228" t="str">
        <f t="shared" si="149"/>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8"/>
        <v>0</v>
      </c>
      <c r="AB994" s="228" t="str">
        <f t="shared" si="149"/>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8"/>
        <v>0</v>
      </c>
      <c r="AB995" s="228" t="str">
        <f t="shared" si="149"/>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8"/>
        <v>0</v>
      </c>
      <c r="AB996" s="228" t="str">
        <f t="shared" si="149"/>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8"/>
        <v>0</v>
      </c>
      <c r="AB997" s="228" t="str">
        <f t="shared" si="149"/>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8"/>
        <v>0</v>
      </c>
      <c r="AB998" s="228" t="str">
        <f t="shared" si="149"/>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8"/>
        <v>0</v>
      </c>
      <c r="AB999" s="228" t="str">
        <f t="shared" si="149"/>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8"/>
        <v>0</v>
      </c>
      <c r="AB1000" s="228" t="str">
        <f t="shared" si="149"/>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8"/>
        <v>0</v>
      </c>
      <c r="AB1001" s="228" t="str">
        <f t="shared" si="149"/>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8"/>
        <v>0</v>
      </c>
      <c r="AB1002" s="228" t="str">
        <f t="shared" si="149"/>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8"/>
        <v>0</v>
      </c>
      <c r="AB1003" s="228" t="str">
        <f t="shared" si="149"/>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8"/>
        <v>0</v>
      </c>
      <c r="AB1004" s="228" t="str">
        <f t="shared" si="149"/>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8"/>
        <v>0</v>
      </c>
      <c r="AB1005" s="228" t="str">
        <f t="shared" si="149"/>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8"/>
        <v>0</v>
      </c>
      <c r="AB1006" s="228" t="str">
        <f t="shared" si="149"/>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7"/>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8"/>
        <v>0</v>
      </c>
      <c r="AB1007" s="228" t="str">
        <f t="shared" si="149"/>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7"/>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8"/>
        <v>0</v>
      </c>
      <c r="AB1008" s="228" t="str">
        <f t="shared" si="149"/>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7"/>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8"/>
        <v>0</v>
      </c>
      <c r="AB1009" s="228" t="str">
        <f t="shared" si="149"/>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7"/>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8"/>
        <v>0</v>
      </c>
      <c r="AB1010" s="228" t="str">
        <f t="shared" si="149"/>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8"/>
        <v>0</v>
      </c>
      <c r="AB1011" s="228" t="str">
        <f t="shared" si="149"/>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50">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 ca="1" si="151">IF(AND(C1017="Smelter not listed",OR(LEN(D1017)=0,LEN(E1017)=0)),1,0)</f>
        <v>0</v>
      </c>
      <c r="AB1017" s="228" t="str">
        <f t="shared" ref="AB1017" si="152">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5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X1049" ca="1" si="154">IF(AND(C1018="Smelter not listed",OR(LEN(D1018)=0,LEN(E1018)=0)),1,0)</f>
        <v>0</v>
      </c>
      <c r="AB1018" s="228" t="str">
        <f t="shared" ref="AB1018:AB1049" si="15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4"/>
        <v>0</v>
      </c>
      <c r="AB1019" s="228" t="str">
        <f t="shared" si="155"/>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4"/>
        <v>0</v>
      </c>
      <c r="AB1020" s="228" t="str">
        <f t="shared" si="155"/>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4"/>
        <v>0</v>
      </c>
      <c r="AB1021" s="228" t="str">
        <f t="shared" si="155"/>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4"/>
        <v>0</v>
      </c>
      <c r="AB1022" s="228" t="str">
        <f t="shared" si="155"/>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4"/>
        <v>0</v>
      </c>
      <c r="AB1023" s="228" t="str">
        <f t="shared" si="155"/>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4"/>
        <v>0</v>
      </c>
      <c r="AB1024" s="228" t="str">
        <f t="shared" si="155"/>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4"/>
        <v>0</v>
      </c>
      <c r="AB1025" s="228" t="str">
        <f t="shared" si="155"/>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4"/>
        <v>0</v>
      </c>
      <c r="AB1026" s="228" t="str">
        <f t="shared" si="155"/>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4"/>
        <v>0</v>
      </c>
      <c r="AB1027" s="228" t="str">
        <f t="shared" si="155"/>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4"/>
        <v>0</v>
      </c>
      <c r="AB1028" s="228" t="str">
        <f t="shared" si="155"/>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4"/>
        <v>0</v>
      </c>
      <c r="AB1029" s="228" t="str">
        <f t="shared" si="155"/>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4"/>
        <v>0</v>
      </c>
      <c r="AB1030" s="228" t="str">
        <f t="shared" si="155"/>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4"/>
        <v>0</v>
      </c>
      <c r="AB1031" s="228" t="str">
        <f t="shared" si="155"/>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4"/>
        <v>0</v>
      </c>
      <c r="AB1032" s="228" t="str">
        <f t="shared" si="155"/>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4"/>
        <v>0</v>
      </c>
      <c r="AB1033" s="228" t="str">
        <f t="shared" si="155"/>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4"/>
        <v>0</v>
      </c>
      <c r="AB1034" s="228" t="str">
        <f t="shared" si="155"/>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4"/>
        <v>0</v>
      </c>
      <c r="AB1035" s="228" t="str">
        <f t="shared" si="155"/>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4"/>
        <v>0</v>
      </c>
      <c r="AB1036" s="228" t="str">
        <f t="shared" si="155"/>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4"/>
        <v>0</v>
      </c>
      <c r="AB1037" s="228" t="str">
        <f t="shared" si="155"/>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4"/>
        <v>0</v>
      </c>
      <c r="AB1038" s="228" t="str">
        <f t="shared" si="155"/>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4"/>
        <v>0</v>
      </c>
      <c r="AB1039" s="228" t="str">
        <f t="shared" si="155"/>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4"/>
        <v>0</v>
      </c>
      <c r="AB1040" s="228" t="str">
        <f t="shared" si="155"/>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4"/>
        <v>0</v>
      </c>
      <c r="AB1041" s="228" t="str">
        <f t="shared" si="155"/>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3"/>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4"/>
        <v>0</v>
      </c>
      <c r="AB1042" s="228" t="str">
        <f t="shared" si="155"/>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3"/>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4"/>
        <v>0</v>
      </c>
      <c r="AB1043" s="228" t="str">
        <f t="shared" si="155"/>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3"/>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4"/>
        <v>0</v>
      </c>
      <c r="AB1044" s="228" t="str">
        <f t="shared" si="155"/>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3"/>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4"/>
        <v>0</v>
      </c>
      <c r="AB1045" s="228" t="str">
        <f t="shared" si="155"/>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3"/>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4"/>
        <v>0</v>
      </c>
      <c r="AB1046" s="228" t="str">
        <f t="shared" si="155"/>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3"/>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4"/>
        <v>0</v>
      </c>
      <c r="AB1047" s="228" t="str">
        <f t="shared" si="155"/>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3"/>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4"/>
        <v>0</v>
      </c>
      <c r="AB1048" s="228" t="str">
        <f t="shared" si="155"/>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3"/>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4"/>
        <v>0</v>
      </c>
      <c r="AB1049" s="228" t="str">
        <f t="shared" si="155"/>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56">IF(B1050="","",IF(ISERROR(MATCH($E1050,CL,0)),"Unknown",INDIRECT("'C'!$A$"&amp;MATCH($E1050,CL,0)+1)))</f>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ref="X1050:X1080" ca="1" si="157">IF(AND(C1050="Smelter not listed",OR(LEN(D1050)=0,LEN(E1050)=0)),1,0)</f>
        <v>0</v>
      </c>
      <c r="AB1050" s="228" t="str">
        <f t="shared" ref="AB1050:AB1080" si="158">B1050&amp;C1050</f>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7"/>
        <v>0</v>
      </c>
      <c r="AB1051" s="228" t="str">
        <f t="shared" si="15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7"/>
        <v>0</v>
      </c>
      <c r="AB1052" s="228" t="str">
        <f t="shared" si="158"/>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7"/>
        <v>0</v>
      </c>
      <c r="AB1053" s="228" t="str">
        <f t="shared" si="158"/>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7"/>
        <v>0</v>
      </c>
      <c r="AB1054" s="228" t="str">
        <f t="shared" si="158"/>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7"/>
        <v>0</v>
      </c>
      <c r="AB1055" s="228" t="str">
        <f t="shared" si="158"/>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7"/>
        <v>0</v>
      </c>
      <c r="AB1056" s="228" t="str">
        <f t="shared" si="158"/>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7"/>
        <v>0</v>
      </c>
      <c r="AB1057" s="228" t="str">
        <f t="shared" si="158"/>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7"/>
        <v>0</v>
      </c>
      <c r="AB1058" s="228" t="str">
        <f t="shared" si="158"/>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7"/>
        <v>0</v>
      </c>
      <c r="AB1059" s="228" t="str">
        <f t="shared" si="158"/>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7"/>
        <v>0</v>
      </c>
      <c r="AB1060" s="228" t="str">
        <f t="shared" si="158"/>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7"/>
        <v>0</v>
      </c>
      <c r="AB1061" s="228" t="str">
        <f t="shared" si="158"/>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7"/>
        <v>0</v>
      </c>
      <c r="AB1062" s="228" t="str">
        <f t="shared" si="158"/>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7"/>
        <v>0</v>
      </c>
      <c r="AB1063" s="228" t="str">
        <f t="shared" si="158"/>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7"/>
        <v>0</v>
      </c>
      <c r="AB1064" s="228" t="str">
        <f t="shared" si="158"/>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7"/>
        <v>0</v>
      </c>
      <c r="AB1065" s="228" t="str">
        <f t="shared" si="158"/>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7"/>
        <v>0</v>
      </c>
      <c r="AB1066" s="228" t="str">
        <f t="shared" si="158"/>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7"/>
        <v>0</v>
      </c>
      <c r="AB1067" s="228" t="str">
        <f t="shared" si="158"/>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7"/>
        <v>0</v>
      </c>
      <c r="AB1068" s="228" t="str">
        <f t="shared" si="158"/>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7"/>
        <v>0</v>
      </c>
      <c r="AB1069" s="228" t="str">
        <f t="shared" si="158"/>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7"/>
        <v>0</v>
      </c>
      <c r="AB1070" s="228" t="str">
        <f t="shared" si="158"/>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6"/>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7"/>
        <v>0</v>
      </c>
      <c r="AB1071" s="228" t="str">
        <f t="shared" si="158"/>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6"/>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7"/>
        <v>0</v>
      </c>
      <c r="AB1072" s="228" t="str">
        <f t="shared" si="158"/>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6"/>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7"/>
        <v>0</v>
      </c>
      <c r="AB1073" s="228" t="str">
        <f t="shared" si="158"/>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6"/>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7"/>
        <v>0</v>
      </c>
      <c r="AB1074" s="228" t="str">
        <f t="shared" si="158"/>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7"/>
        <v>0</v>
      </c>
      <c r="AB1075" s="228" t="str">
        <f t="shared" si="158"/>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9">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 ca="1" si="160">IF(AND(C1081="Smelter not listed",OR(LEN(D1081)=0,LEN(E1081)=0)),1,0)</f>
        <v>0</v>
      </c>
      <c r="AB1081" s="228" t="str">
        <f t="shared" ref="AB1081" si="161">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6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X1113" ca="1" si="163">IF(AND(C1082="Smelter not listed",OR(LEN(D1082)=0,LEN(E1082)=0)),1,0)</f>
        <v>0</v>
      </c>
      <c r="AB1082" s="228" t="str">
        <f t="shared" ref="AB1082:AB1113" si="16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6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63"/>
        <v>0</v>
      </c>
      <c r="AB1083" s="228" t="str">
        <f t="shared" si="164"/>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6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3"/>
        <v>0</v>
      </c>
      <c r="AB1084" s="228" t="str">
        <f t="shared" si="164"/>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3"/>
        <v>0</v>
      </c>
      <c r="AB1085" s="228" t="str">
        <f t="shared" si="16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3"/>
        <v>0</v>
      </c>
      <c r="AB1086" s="228" t="str">
        <f t="shared" si="16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3"/>
        <v>0</v>
      </c>
      <c r="AB1087" s="228" t="str">
        <f t="shared" si="16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3"/>
        <v>0</v>
      </c>
      <c r="AB1088" s="228" t="str">
        <f t="shared" si="16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3"/>
        <v>0</v>
      </c>
      <c r="AB1089" s="228" t="str">
        <f t="shared" si="16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3"/>
        <v>0</v>
      </c>
      <c r="AB1090" s="228" t="str">
        <f t="shared" si="16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3"/>
        <v>0</v>
      </c>
      <c r="AB1091" s="228" t="str">
        <f t="shared" si="16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3"/>
        <v>0</v>
      </c>
      <c r="AB1092" s="228" t="str">
        <f t="shared" si="16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3"/>
        <v>0</v>
      </c>
      <c r="AB1093" s="228" t="str">
        <f t="shared" si="164"/>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3"/>
        <v>0</v>
      </c>
      <c r="AB1094" s="228" t="str">
        <f t="shared" si="164"/>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3"/>
        <v>0</v>
      </c>
      <c r="AB1095" s="228" t="str">
        <f t="shared" si="164"/>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3"/>
        <v>0</v>
      </c>
      <c r="AB1096" s="228" t="str">
        <f t="shared" si="164"/>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3"/>
        <v>0</v>
      </c>
      <c r="AB1097" s="228" t="str">
        <f t="shared" si="164"/>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3"/>
        <v>0</v>
      </c>
      <c r="AB1098" s="228" t="str">
        <f t="shared" si="164"/>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3"/>
        <v>0</v>
      </c>
      <c r="AB1099" s="228" t="str">
        <f t="shared" si="164"/>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3"/>
        <v>0</v>
      </c>
      <c r="AB1100" s="228" t="str">
        <f t="shared" si="164"/>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3"/>
        <v>0</v>
      </c>
      <c r="AB1101" s="228" t="str">
        <f t="shared" si="164"/>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3"/>
        <v>0</v>
      </c>
      <c r="AB1102" s="228" t="str">
        <f t="shared" si="164"/>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3"/>
        <v>0</v>
      </c>
      <c r="AB1103" s="228" t="str">
        <f t="shared" si="164"/>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3"/>
        <v>0</v>
      </c>
      <c r="AB1104" s="228" t="str">
        <f t="shared" si="164"/>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3"/>
        <v>0</v>
      </c>
      <c r="AB1105" s="228" t="str">
        <f t="shared" si="164"/>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3"/>
        <v>0</v>
      </c>
      <c r="AB1106" s="228" t="str">
        <f t="shared" si="164"/>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3"/>
        <v>0</v>
      </c>
      <c r="AB1107" s="228" t="str">
        <f t="shared" si="164"/>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3"/>
        <v>0</v>
      </c>
      <c r="AB1108" s="228" t="str">
        <f t="shared" si="164"/>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2"/>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3"/>
        <v>0</v>
      </c>
      <c r="AB1109" s="228" t="str">
        <f t="shared" si="164"/>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2"/>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3"/>
        <v>0</v>
      </c>
      <c r="AB1110" s="228" t="str">
        <f t="shared" si="164"/>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2"/>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3"/>
        <v>0</v>
      </c>
      <c r="AB1111" s="228" t="str">
        <f t="shared" si="164"/>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2"/>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3"/>
        <v>0</v>
      </c>
      <c r="AB1112" s="228" t="str">
        <f t="shared" si="164"/>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2"/>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3"/>
        <v>0</v>
      </c>
      <c r="AB1113" s="228" t="str">
        <f t="shared" si="164"/>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65">IF(B1114="","",IF(ISERROR(MATCH($E1114,CL,0)),"Unknown",INDIRECT("'C'!$A$"&amp;MATCH($E1114,CL,0)+1)))</f>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ref="X1114:X1144" ca="1" si="166">IF(AND(C1114="Smelter not listed",OR(LEN(D1114)=0,LEN(E1114)=0)),1,0)</f>
        <v>0</v>
      </c>
      <c r="AB1114" s="228" t="str">
        <f t="shared" ref="AB1114:AB1144" si="167">B1114&amp;C1114</f>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6"/>
        <v>0</v>
      </c>
      <c r="AB1115" s="228" t="str">
        <f t="shared" si="16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6"/>
        <v>0</v>
      </c>
      <c r="AB1116" s="228" t="str">
        <f t="shared" si="167"/>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6"/>
        <v>0</v>
      </c>
      <c r="AB1117" s="228" t="str">
        <f t="shared" si="16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6"/>
        <v>0</v>
      </c>
      <c r="AB1118" s="228" t="str">
        <f t="shared" si="16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6"/>
        <v>0</v>
      </c>
      <c r="AB1119" s="228" t="str">
        <f t="shared" si="16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6"/>
        <v>0</v>
      </c>
      <c r="AB1120" s="228" t="str">
        <f t="shared" si="16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6"/>
        <v>0</v>
      </c>
      <c r="AB1121" s="228" t="str">
        <f t="shared" si="16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6"/>
        <v>0</v>
      </c>
      <c r="AB1122" s="228" t="str">
        <f t="shared" si="16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6"/>
        <v>0</v>
      </c>
      <c r="AB1123" s="228" t="str">
        <f t="shared" si="16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6"/>
        <v>0</v>
      </c>
      <c r="AB1124" s="228" t="str">
        <f t="shared" si="16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6"/>
        <v>0</v>
      </c>
      <c r="AB1125" s="228" t="str">
        <f t="shared" si="16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6"/>
        <v>0</v>
      </c>
      <c r="AB1126" s="228" t="str">
        <f t="shared" si="16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6"/>
        <v>0</v>
      </c>
      <c r="AB1127" s="228" t="str">
        <f t="shared" si="16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6"/>
        <v>0</v>
      </c>
      <c r="AB1128" s="228" t="str">
        <f t="shared" si="167"/>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6"/>
        <v>0</v>
      </c>
      <c r="AB1129" s="228" t="str">
        <f t="shared" si="167"/>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6"/>
        <v>0</v>
      </c>
      <c r="AB1130" s="228" t="str">
        <f t="shared" si="167"/>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6"/>
        <v>0</v>
      </c>
      <c r="AB1131" s="228" t="str">
        <f t="shared" si="167"/>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6"/>
        <v>0</v>
      </c>
      <c r="AB1132" s="228" t="str">
        <f t="shared" si="167"/>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6"/>
        <v>0</v>
      </c>
      <c r="AB1133" s="228" t="str">
        <f t="shared" si="16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6"/>
        <v>0</v>
      </c>
      <c r="AB1134" s="228" t="str">
        <f t="shared" si="16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6"/>
        <v>0</v>
      </c>
      <c r="AB1135" s="228" t="str">
        <f t="shared" si="16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6"/>
        <v>0</v>
      </c>
      <c r="AB1136" s="228" t="str">
        <f t="shared" si="16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6"/>
        <v>0</v>
      </c>
      <c r="AB1137" s="228" t="str">
        <f t="shared" si="16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6"/>
        <v>0</v>
      </c>
      <c r="AB1138" s="228" t="str">
        <f t="shared" si="16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6"/>
        <v>0</v>
      </c>
      <c r="AB1139" s="228" t="str">
        <f t="shared" si="16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68">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 ca="1" si="169">IF(AND(C1145="Smelter not listed",OR(LEN(D1145)=0,LEN(E1145)=0)),1,0)</f>
        <v>0</v>
      </c>
      <c r="AB1145" s="228" t="str">
        <f t="shared" ref="AB1145" si="170">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7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X1177" ca="1" si="172">IF(AND(C1146="Smelter not listed",OR(LEN(D1146)=0,LEN(E1146)=0)),1,0)</f>
        <v>0</v>
      </c>
      <c r="AB1146" s="228" t="str">
        <f t="shared" ref="AB1146:AB1177" si="17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7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72"/>
        <v>0</v>
      </c>
      <c r="AB1147" s="228" t="str">
        <f t="shared" si="173"/>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72"/>
        <v>0</v>
      </c>
      <c r="AB1148" s="228" t="str">
        <f t="shared" si="173"/>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72"/>
        <v>0</v>
      </c>
      <c r="AB1149" s="228" t="str">
        <f t="shared" si="173"/>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72"/>
        <v>0</v>
      </c>
      <c r="AB1150" s="228" t="str">
        <f t="shared" si="173"/>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2"/>
        <v>0</v>
      </c>
      <c r="AB1151" s="228" t="str">
        <f t="shared" si="173"/>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72"/>
        <v>0</v>
      </c>
      <c r="AB1152" s="228" t="str">
        <f t="shared" si="173"/>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72"/>
        <v>0</v>
      </c>
      <c r="AB1153" s="228" t="str">
        <f t="shared" si="173"/>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2"/>
        <v>0</v>
      </c>
      <c r="AB1154" s="228" t="str">
        <f t="shared" si="173"/>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2"/>
        <v>0</v>
      </c>
      <c r="AB1155" s="228" t="str">
        <f t="shared" si="173"/>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2"/>
        <v>0</v>
      </c>
      <c r="AB1156" s="228" t="str">
        <f t="shared" si="173"/>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2"/>
        <v>0</v>
      </c>
      <c r="AB1157" s="228" t="str">
        <f t="shared" si="173"/>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2"/>
        <v>0</v>
      </c>
      <c r="AB1158" s="228" t="str">
        <f t="shared" si="173"/>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72"/>
        <v>0</v>
      </c>
      <c r="AB1159" s="228" t="str">
        <f t="shared" si="173"/>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2"/>
        <v>0</v>
      </c>
      <c r="AB1160" s="228" t="str">
        <f t="shared" si="173"/>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2"/>
        <v>0</v>
      </c>
      <c r="AB1161" s="228" t="str">
        <f t="shared" si="173"/>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2"/>
        <v>0</v>
      </c>
      <c r="AB1162" s="228" t="str">
        <f t="shared" si="173"/>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2"/>
        <v>0</v>
      </c>
      <c r="AB1163" s="228" t="str">
        <f t="shared" si="173"/>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2"/>
        <v>0</v>
      </c>
      <c r="AB1164" s="228" t="str">
        <f t="shared" si="173"/>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2"/>
        <v>0</v>
      </c>
      <c r="AB1165" s="228" t="str">
        <f t="shared" si="173"/>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2"/>
        <v>0</v>
      </c>
      <c r="AB1166" s="228" t="str">
        <f t="shared" si="173"/>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2"/>
        <v>0</v>
      </c>
      <c r="AB1167" s="228" t="str">
        <f t="shared" si="173"/>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2"/>
        <v>0</v>
      </c>
      <c r="AB1168" s="228" t="str">
        <f t="shared" si="173"/>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2"/>
        <v>0</v>
      </c>
      <c r="AB1169" s="228" t="str">
        <f t="shared" si="173"/>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1"/>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2"/>
        <v>0</v>
      </c>
      <c r="AB1170" s="228" t="str">
        <f t="shared" si="173"/>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1"/>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2"/>
        <v>0</v>
      </c>
      <c r="AB1171" s="228" t="str">
        <f t="shared" si="173"/>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1"/>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2"/>
        <v>0</v>
      </c>
      <c r="AB1172" s="228" t="str">
        <f t="shared" si="173"/>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1"/>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2"/>
        <v>0</v>
      </c>
      <c r="AB1173" s="228" t="str">
        <f t="shared" si="173"/>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1"/>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2"/>
        <v>0</v>
      </c>
      <c r="AB1174" s="228" t="str">
        <f t="shared" si="173"/>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1"/>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2"/>
        <v>0</v>
      </c>
      <c r="AB1175" s="228" t="str">
        <f t="shared" si="173"/>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1"/>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2"/>
        <v>0</v>
      </c>
      <c r="AB1176" s="228" t="str">
        <f t="shared" si="173"/>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1"/>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2"/>
        <v>0</v>
      </c>
      <c r="AB1177" s="228" t="str">
        <f t="shared" si="173"/>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74">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ref="X1178:X1208" ca="1" si="175">IF(AND(C1178="Smelter not listed",OR(LEN(D1178)=0,LEN(E1178)=0)),1,0)</f>
        <v>0</v>
      </c>
      <c r="AB1178" s="228" t="str">
        <f t="shared" ref="AB1178:AB1208" si="176">B1178&amp;C1178</f>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5"/>
        <v>0</v>
      </c>
      <c r="AB1179" s="228" t="str">
        <f t="shared" si="17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5"/>
        <v>0</v>
      </c>
      <c r="AB1180" s="228" t="str">
        <f t="shared" si="176"/>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5"/>
        <v>0</v>
      </c>
      <c r="AB1181" s="228" t="str">
        <f t="shared" si="176"/>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5"/>
        <v>0</v>
      </c>
      <c r="AB1182" s="228" t="str">
        <f t="shared" si="176"/>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5"/>
        <v>0</v>
      </c>
      <c r="AB1183" s="228" t="str">
        <f t="shared" si="176"/>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5"/>
        <v>0</v>
      </c>
      <c r="AB1184" s="228" t="str">
        <f t="shared" si="176"/>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5"/>
        <v>0</v>
      </c>
      <c r="AB1185" s="228" t="str">
        <f t="shared" si="176"/>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5"/>
        <v>0</v>
      </c>
      <c r="AB1186" s="228" t="str">
        <f t="shared" si="176"/>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5"/>
        <v>0</v>
      </c>
      <c r="AB1187" s="228" t="str">
        <f t="shared" si="176"/>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5"/>
        <v>0</v>
      </c>
      <c r="AB1188" s="228" t="str">
        <f t="shared" si="176"/>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5"/>
        <v>0</v>
      </c>
      <c r="AB1189" s="228" t="str">
        <f t="shared" si="176"/>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5"/>
        <v>0</v>
      </c>
      <c r="AB1190" s="228" t="str">
        <f t="shared" si="176"/>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5"/>
        <v>0</v>
      </c>
      <c r="AB1191" s="228" t="str">
        <f t="shared" si="176"/>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5"/>
        <v>0</v>
      </c>
      <c r="AB1192" s="228" t="str">
        <f t="shared" si="176"/>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5"/>
        <v>0</v>
      </c>
      <c r="AB1193" s="228" t="str">
        <f t="shared" si="176"/>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5"/>
        <v>0</v>
      </c>
      <c r="AB1194" s="228" t="str">
        <f t="shared" si="176"/>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5"/>
        <v>0</v>
      </c>
      <c r="AB1195" s="228" t="str">
        <f t="shared" si="176"/>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5"/>
        <v>0</v>
      </c>
      <c r="AB1196" s="228" t="str">
        <f t="shared" si="176"/>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5"/>
        <v>0</v>
      </c>
      <c r="AB1197" s="228" t="str">
        <f t="shared" si="176"/>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5"/>
        <v>0</v>
      </c>
      <c r="AB1198" s="228" t="str">
        <f t="shared" si="176"/>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4"/>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5"/>
        <v>0</v>
      </c>
      <c r="AB1199" s="228" t="str">
        <f t="shared" si="176"/>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4"/>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5"/>
        <v>0</v>
      </c>
      <c r="AB1200" s="228" t="str">
        <f t="shared" si="176"/>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4"/>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5"/>
        <v>0</v>
      </c>
      <c r="AB1201" s="228" t="str">
        <f t="shared" si="176"/>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4"/>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5"/>
        <v>0</v>
      </c>
      <c r="AB1202" s="228" t="str">
        <f t="shared" si="176"/>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5"/>
        <v>0</v>
      </c>
      <c r="AB1203" s="228" t="str">
        <f t="shared" si="176"/>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77">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 ca="1" si="178">IF(AND(C1209="Smelter not listed",OR(LEN(D1209)=0,LEN(E1209)=0)),1,0)</f>
        <v>0</v>
      </c>
      <c r="AB1209" s="228" t="str">
        <f t="shared" ref="AB1209" si="179">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8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X1241" ca="1" si="181">IF(AND(C1210="Smelter not listed",OR(LEN(D1210)=0,LEN(E1210)=0)),1,0)</f>
        <v>0</v>
      </c>
      <c r="AB1210" s="228" t="str">
        <f t="shared" ref="AB1210:AB1241" si="18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8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81"/>
        <v>0</v>
      </c>
      <c r="AB1211" s="228" t="str">
        <f t="shared" si="182"/>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8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81"/>
        <v>0</v>
      </c>
      <c r="AB1212" s="228" t="str">
        <f t="shared" si="182"/>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1"/>
        <v>0</v>
      </c>
      <c r="AB1213" s="228" t="str">
        <f t="shared" si="182"/>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1"/>
        <v>0</v>
      </c>
      <c r="AB1214" s="228" t="str">
        <f t="shared" si="182"/>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1"/>
        <v>0</v>
      </c>
      <c r="AB1215" s="228" t="str">
        <f t="shared" si="182"/>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81"/>
        <v>0</v>
      </c>
      <c r="AB1216" s="228" t="str">
        <f t="shared" si="182"/>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1"/>
        <v>0</v>
      </c>
      <c r="AB1217" s="228" t="str">
        <f t="shared" si="182"/>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1"/>
        <v>0</v>
      </c>
      <c r="AB1218" s="228" t="str">
        <f t="shared" si="182"/>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1"/>
        <v>0</v>
      </c>
      <c r="AB1219" s="228" t="str">
        <f t="shared" si="182"/>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1"/>
        <v>0</v>
      </c>
      <c r="AB1220" s="228" t="str">
        <f t="shared" si="182"/>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1"/>
        <v>0</v>
      </c>
      <c r="AB1221" s="228" t="str">
        <f t="shared" si="182"/>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1"/>
        <v>0</v>
      </c>
      <c r="AB1222" s="228" t="str">
        <f t="shared" si="182"/>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1"/>
        <v>0</v>
      </c>
      <c r="AB1223" s="228" t="str">
        <f t="shared" si="182"/>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1"/>
        <v>0</v>
      </c>
      <c r="AB1224" s="228" t="str">
        <f t="shared" si="182"/>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1"/>
        <v>0</v>
      </c>
      <c r="AB1225" s="228" t="str">
        <f t="shared" si="182"/>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1"/>
        <v>0</v>
      </c>
      <c r="AB1226" s="228" t="str">
        <f t="shared" si="182"/>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1"/>
        <v>0</v>
      </c>
      <c r="AB1227" s="228" t="str">
        <f t="shared" si="182"/>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1"/>
        <v>0</v>
      </c>
      <c r="AB1228" s="228" t="str">
        <f t="shared" si="182"/>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1"/>
        <v>0</v>
      </c>
      <c r="AB1229" s="228" t="str">
        <f t="shared" si="182"/>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1"/>
        <v>0</v>
      </c>
      <c r="AB1230" s="228" t="str">
        <f t="shared" si="182"/>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1"/>
        <v>0</v>
      </c>
      <c r="AB1231" s="228" t="str">
        <f t="shared" si="182"/>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0"/>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1"/>
        <v>0</v>
      </c>
      <c r="AB1232" s="228" t="str">
        <f t="shared" si="182"/>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0"/>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1"/>
        <v>0</v>
      </c>
      <c r="AB1233" s="228" t="str">
        <f t="shared" si="182"/>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0"/>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1"/>
        <v>0</v>
      </c>
      <c r="AB1234" s="228" t="str">
        <f t="shared" si="182"/>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0"/>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1"/>
        <v>0</v>
      </c>
      <c r="AB1235" s="228" t="str">
        <f t="shared" si="182"/>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0"/>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1"/>
        <v>0</v>
      </c>
      <c r="AB1236" s="228" t="str">
        <f t="shared" si="182"/>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0"/>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1"/>
        <v>0</v>
      </c>
      <c r="AB1237" s="228" t="str">
        <f t="shared" si="182"/>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0"/>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1"/>
        <v>0</v>
      </c>
      <c r="AB1238" s="228" t="str">
        <f t="shared" si="182"/>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0"/>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1"/>
        <v>0</v>
      </c>
      <c r="AB1239" s="228" t="str">
        <f t="shared" si="182"/>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0"/>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1"/>
        <v>0</v>
      </c>
      <c r="AB1240" s="228" t="str">
        <f t="shared" si="182"/>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0"/>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1"/>
        <v>0</v>
      </c>
      <c r="AB1241" s="228" t="str">
        <f t="shared" si="182"/>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83">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ref="X1242:X1272" ca="1" si="184">IF(AND(C1242="Smelter not listed",OR(LEN(D1242)=0,LEN(E1242)=0)),1,0)</f>
        <v>0</v>
      </c>
      <c r="AB1242" s="228" t="str">
        <f t="shared" ref="AB1242:AB1272" si="185">B1242&amp;C1242</f>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4"/>
        <v>0</v>
      </c>
      <c r="AB1243" s="228" t="str">
        <f t="shared" si="18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4"/>
        <v>0</v>
      </c>
      <c r="AB1244" s="228" t="str">
        <f t="shared" si="185"/>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4"/>
        <v>0</v>
      </c>
      <c r="AB1245" s="228" t="str">
        <f t="shared" si="185"/>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4"/>
        <v>0</v>
      </c>
      <c r="AB1246" s="228" t="str">
        <f t="shared" si="185"/>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4"/>
        <v>0</v>
      </c>
      <c r="AB1247" s="228" t="str">
        <f t="shared" si="185"/>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4"/>
        <v>0</v>
      </c>
      <c r="AB1248" s="228" t="str">
        <f t="shared" si="185"/>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4"/>
        <v>0</v>
      </c>
      <c r="AB1249" s="228" t="str">
        <f t="shared" si="185"/>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4"/>
        <v>0</v>
      </c>
      <c r="AB1250" s="228" t="str">
        <f t="shared" si="185"/>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4"/>
        <v>0</v>
      </c>
      <c r="AB1251" s="228" t="str">
        <f t="shared" si="185"/>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4"/>
        <v>0</v>
      </c>
      <c r="AB1252" s="228" t="str">
        <f t="shared" si="185"/>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4"/>
        <v>0</v>
      </c>
      <c r="AB1253" s="228" t="str">
        <f t="shared" si="185"/>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4"/>
        <v>0</v>
      </c>
      <c r="AB1254" s="228" t="str">
        <f t="shared" si="185"/>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4"/>
        <v>0</v>
      </c>
      <c r="AB1255" s="228" t="str">
        <f t="shared" si="185"/>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4"/>
        <v>0</v>
      </c>
      <c r="AB1256" s="228" t="str">
        <f t="shared" si="185"/>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4"/>
        <v>0</v>
      </c>
      <c r="AB1257" s="228" t="str">
        <f t="shared" si="185"/>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4"/>
        <v>0</v>
      </c>
      <c r="AB1258" s="228" t="str">
        <f t="shared" si="185"/>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4"/>
        <v>0</v>
      </c>
      <c r="AB1259" s="228" t="str">
        <f t="shared" si="185"/>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4"/>
        <v>0</v>
      </c>
      <c r="AB1260" s="228" t="str">
        <f t="shared" si="185"/>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4"/>
        <v>0</v>
      </c>
      <c r="AB1261" s="228" t="str">
        <f t="shared" si="185"/>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4"/>
        <v>0</v>
      </c>
      <c r="AB1262" s="228" t="str">
        <f t="shared" si="185"/>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3"/>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4"/>
        <v>0</v>
      </c>
      <c r="AB1263" s="228" t="str">
        <f t="shared" si="185"/>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3"/>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4"/>
        <v>0</v>
      </c>
      <c r="AB1264" s="228" t="str">
        <f t="shared" si="185"/>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3"/>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4"/>
        <v>0</v>
      </c>
      <c r="AB1265" s="228" t="str">
        <f t="shared" si="185"/>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3"/>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4"/>
        <v>0</v>
      </c>
      <c r="AB1266" s="228" t="str">
        <f t="shared" si="185"/>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4"/>
        <v>0</v>
      </c>
      <c r="AB1267" s="228" t="str">
        <f t="shared" si="185"/>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86">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 ca="1" si="187">IF(AND(C1273="Smelter not listed",OR(LEN(D1273)=0,LEN(E1273)=0)),1,0)</f>
        <v>0</v>
      </c>
      <c r="AB1273" s="228" t="str">
        <f t="shared" ref="AB1273" si="188">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X1305" ca="1" si="190">IF(AND(C1274="Smelter not listed",OR(LEN(D1274)=0,LEN(E1274)=0)),1,0)</f>
        <v>0</v>
      </c>
      <c r="AB1274" s="228" t="str">
        <f t="shared" ref="AB1274:AB1305" si="19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90"/>
        <v>0</v>
      </c>
      <c r="AB1275" s="228" t="str">
        <f t="shared" si="191"/>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90"/>
        <v>0</v>
      </c>
      <c r="AB1276" s="228" t="str">
        <f t="shared" si="191"/>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90"/>
        <v>0</v>
      </c>
      <c r="AB1277" s="228" t="str">
        <f t="shared" si="191"/>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90"/>
        <v>0</v>
      </c>
      <c r="AB1278" s="228" t="str">
        <f t="shared" si="191"/>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90"/>
        <v>0</v>
      </c>
      <c r="AB1279" s="228" t="str">
        <f t="shared" si="191"/>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90"/>
        <v>0</v>
      </c>
      <c r="AB1280" s="228" t="str">
        <f t="shared" si="191"/>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90"/>
        <v>0</v>
      </c>
      <c r="AB1281" s="228" t="str">
        <f t="shared" si="191"/>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0"/>
        <v>0</v>
      </c>
      <c r="AB1282" s="228" t="str">
        <f t="shared" si="191"/>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0"/>
        <v>0</v>
      </c>
      <c r="AB1283" s="228" t="str">
        <f t="shared" si="191"/>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0"/>
        <v>0</v>
      </c>
      <c r="AB1284" s="228" t="str">
        <f t="shared" si="191"/>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90"/>
        <v>0</v>
      </c>
      <c r="AB1285" s="228" t="str">
        <f t="shared" si="191"/>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90"/>
        <v>0</v>
      </c>
      <c r="AB1286" s="228" t="str">
        <f t="shared" si="191"/>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90"/>
        <v>0</v>
      </c>
      <c r="AB1287" s="228" t="str">
        <f t="shared" si="191"/>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0"/>
        <v>0</v>
      </c>
      <c r="AB1288" s="228" t="str">
        <f t="shared" si="191"/>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0"/>
        <v>0</v>
      </c>
      <c r="AB1289" s="228" t="str">
        <f t="shared" si="191"/>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0"/>
        <v>0</v>
      </c>
      <c r="AB1290" s="228" t="str">
        <f t="shared" si="191"/>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0"/>
        <v>0</v>
      </c>
      <c r="AB1291" s="228" t="str">
        <f t="shared" si="191"/>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0"/>
        <v>0</v>
      </c>
      <c r="AB1292" s="228" t="str">
        <f t="shared" si="191"/>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0"/>
        <v>0</v>
      </c>
      <c r="AB1293" s="228" t="str">
        <f t="shared" si="191"/>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0"/>
        <v>0</v>
      </c>
      <c r="AB1294" s="228" t="str">
        <f t="shared" si="191"/>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0"/>
        <v>0</v>
      </c>
      <c r="AB1295" s="228" t="str">
        <f t="shared" si="191"/>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9"/>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0"/>
        <v>0</v>
      </c>
      <c r="AB1296" s="228" t="str">
        <f t="shared" si="191"/>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9"/>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0"/>
        <v>0</v>
      </c>
      <c r="AB1297" s="228" t="str">
        <f t="shared" si="191"/>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9"/>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0"/>
        <v>0</v>
      </c>
      <c r="AB1298" s="228" t="str">
        <f t="shared" si="191"/>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9"/>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0"/>
        <v>0</v>
      </c>
      <c r="AB1299" s="228" t="str">
        <f t="shared" si="191"/>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9"/>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0"/>
        <v>0</v>
      </c>
      <c r="AB1300" s="228" t="str">
        <f t="shared" si="191"/>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9"/>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0"/>
        <v>0</v>
      </c>
      <c r="AB1301" s="228" t="str">
        <f t="shared" si="191"/>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9"/>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0"/>
        <v>0</v>
      </c>
      <c r="AB1302" s="228" t="str">
        <f t="shared" si="191"/>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9"/>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0"/>
        <v>0</v>
      </c>
      <c r="AB1303" s="228" t="str">
        <f t="shared" si="191"/>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9"/>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0"/>
        <v>0</v>
      </c>
      <c r="AB1304" s="228" t="str">
        <f t="shared" si="191"/>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9"/>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0"/>
        <v>0</v>
      </c>
      <c r="AB1305" s="228" t="str">
        <f t="shared" si="191"/>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92">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ref="X1306:X1336" ca="1" si="193">IF(AND(C1306="Smelter not listed",OR(LEN(D1306)=0,LEN(E1306)=0)),1,0)</f>
        <v>0</v>
      </c>
      <c r="AB1306" s="228" t="str">
        <f t="shared" ref="AB1306:AB1336" si="194">B1306&amp;C1306</f>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3"/>
        <v>0</v>
      </c>
      <c r="AB1307" s="228" t="str">
        <f t="shared" si="19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3"/>
        <v>0</v>
      </c>
      <c r="AB1308" s="228" t="str">
        <f t="shared" si="194"/>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3"/>
        <v>0</v>
      </c>
      <c r="AB1309" s="228" t="str">
        <f t="shared" si="194"/>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3"/>
        <v>0</v>
      </c>
      <c r="AB1310" s="228" t="str">
        <f t="shared" si="194"/>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3"/>
        <v>0</v>
      </c>
      <c r="AB1311" s="228" t="str">
        <f t="shared" si="194"/>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3"/>
        <v>0</v>
      </c>
      <c r="AB1312" s="228" t="str">
        <f t="shared" si="194"/>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3"/>
        <v>0</v>
      </c>
      <c r="AB1313" s="228" t="str">
        <f t="shared" si="194"/>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3"/>
        <v>0</v>
      </c>
      <c r="AB1314" s="228" t="str">
        <f t="shared" si="194"/>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3"/>
        <v>0</v>
      </c>
      <c r="AB1315" s="228" t="str">
        <f t="shared" si="194"/>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3"/>
        <v>0</v>
      </c>
      <c r="AB1316" s="228" t="str">
        <f t="shared" si="194"/>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3"/>
        <v>0</v>
      </c>
      <c r="AB1317" s="228" t="str">
        <f t="shared" si="194"/>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3"/>
        <v>0</v>
      </c>
      <c r="AB1318" s="228" t="str">
        <f t="shared" si="194"/>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3"/>
        <v>0</v>
      </c>
      <c r="AB1319" s="228" t="str">
        <f t="shared" si="194"/>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3"/>
        <v>0</v>
      </c>
      <c r="AB1320" s="228" t="str">
        <f t="shared" si="194"/>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3"/>
        <v>0</v>
      </c>
      <c r="AB1321" s="228" t="str">
        <f t="shared" si="194"/>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3"/>
        <v>0</v>
      </c>
      <c r="AB1322" s="228" t="str">
        <f t="shared" si="194"/>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3"/>
        <v>0</v>
      </c>
      <c r="AB1323" s="228" t="str">
        <f t="shared" si="194"/>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3"/>
        <v>0</v>
      </c>
      <c r="AB1324" s="228" t="str">
        <f t="shared" si="194"/>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3"/>
        <v>0</v>
      </c>
      <c r="AB1325" s="228" t="str">
        <f t="shared" si="194"/>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3"/>
        <v>0</v>
      </c>
      <c r="AB1326" s="228" t="str">
        <f t="shared" si="194"/>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2"/>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3"/>
        <v>0</v>
      </c>
      <c r="AB1327" s="228" t="str">
        <f t="shared" si="194"/>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2"/>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3"/>
        <v>0</v>
      </c>
      <c r="AB1328" s="228" t="str">
        <f t="shared" si="194"/>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2"/>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3"/>
        <v>0</v>
      </c>
      <c r="AB1329" s="228" t="str">
        <f t="shared" si="194"/>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2"/>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3"/>
        <v>0</v>
      </c>
      <c r="AB1330" s="228" t="str">
        <f t="shared" si="194"/>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3"/>
        <v>0</v>
      </c>
      <c r="AB1331" s="228" t="str">
        <f t="shared" si="194"/>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95">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 ca="1" si="196">IF(AND(C1337="Smelter not listed",OR(LEN(D1337)=0,LEN(E1337)=0)),1,0)</f>
        <v>0</v>
      </c>
      <c r="AB1337" s="228" t="str">
        <f t="shared" ref="AB1337" si="197">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9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X1369" ca="1" si="199">IF(AND(C1338="Smelter not listed",OR(LEN(D1338)=0,LEN(E1338)=0)),1,0)</f>
        <v>0</v>
      </c>
      <c r="AB1338" s="228" t="str">
        <f t="shared" ref="AB1338:AB1369" si="20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9"/>
        <v>0</v>
      </c>
      <c r="AB1339" s="228" t="str">
        <f t="shared" si="200"/>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9"/>
        <v>0</v>
      </c>
      <c r="AB1340" s="228" t="str">
        <f t="shared" si="200"/>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9"/>
        <v>0</v>
      </c>
      <c r="AB1341" s="228" t="str">
        <f t="shared" si="200"/>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9"/>
        <v>0</v>
      </c>
      <c r="AB1342" s="228" t="str">
        <f t="shared" si="200"/>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9"/>
        <v>0</v>
      </c>
      <c r="AB1343" s="228" t="str">
        <f t="shared" si="200"/>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9"/>
        <v>0</v>
      </c>
      <c r="AB1344" s="228" t="str">
        <f t="shared" si="200"/>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9"/>
        <v>0</v>
      </c>
      <c r="AB1345" s="228" t="str">
        <f t="shared" si="200"/>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9"/>
        <v>0</v>
      </c>
      <c r="AB1346" s="228" t="str">
        <f t="shared" si="200"/>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9"/>
        <v>0</v>
      </c>
      <c r="AB1347" s="228" t="str">
        <f t="shared" si="200"/>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9"/>
        <v>0</v>
      </c>
      <c r="AB1348" s="228" t="str">
        <f t="shared" si="200"/>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9"/>
        <v>0</v>
      </c>
      <c r="AB1349" s="228" t="str">
        <f t="shared" si="200"/>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9"/>
        <v>0</v>
      </c>
      <c r="AB1350" s="228" t="str">
        <f t="shared" si="200"/>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9"/>
        <v>0</v>
      </c>
      <c r="AB1351" s="228" t="str">
        <f t="shared" si="200"/>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9"/>
        <v>0</v>
      </c>
      <c r="AB1352" s="228" t="str">
        <f t="shared" si="200"/>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9"/>
        <v>0</v>
      </c>
      <c r="AB1353" s="228" t="str">
        <f t="shared" si="200"/>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9"/>
        <v>0</v>
      </c>
      <c r="AB1354" s="228" t="str">
        <f t="shared" si="200"/>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9"/>
        <v>0</v>
      </c>
      <c r="AB1355" s="228" t="str">
        <f t="shared" si="200"/>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9"/>
        <v>0</v>
      </c>
      <c r="AB1356" s="228" t="str">
        <f t="shared" si="200"/>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9"/>
        <v>0</v>
      </c>
      <c r="AB1357" s="228" t="str">
        <f t="shared" si="200"/>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9"/>
        <v>0</v>
      </c>
      <c r="AB1358" s="228" t="str">
        <f t="shared" si="200"/>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9"/>
        <v>0</v>
      </c>
      <c r="AB1359" s="228" t="str">
        <f t="shared" si="200"/>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9"/>
        <v>0</v>
      </c>
      <c r="AB1360" s="228" t="str">
        <f t="shared" si="200"/>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9"/>
        <v>0</v>
      </c>
      <c r="AB1361" s="228" t="str">
        <f t="shared" si="200"/>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8"/>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9"/>
        <v>0</v>
      </c>
      <c r="AB1362" s="228" t="str">
        <f t="shared" si="200"/>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8"/>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9"/>
        <v>0</v>
      </c>
      <c r="AB1363" s="228" t="str">
        <f t="shared" si="200"/>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8"/>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9"/>
        <v>0</v>
      </c>
      <c r="AB1364" s="228" t="str">
        <f t="shared" si="200"/>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8"/>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9"/>
        <v>0</v>
      </c>
      <c r="AB1365" s="228" t="str">
        <f t="shared" si="200"/>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8"/>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9"/>
        <v>0</v>
      </c>
      <c r="AB1366" s="228" t="str">
        <f t="shared" si="200"/>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8"/>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9"/>
        <v>0</v>
      </c>
      <c r="AB1367" s="228" t="str">
        <f t="shared" si="200"/>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8"/>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9"/>
        <v>0</v>
      </c>
      <c r="AB1368" s="228" t="str">
        <f t="shared" si="200"/>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8"/>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9"/>
        <v>0</v>
      </c>
      <c r="AB1369" s="228" t="str">
        <f t="shared" si="200"/>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201">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ref="X1370:X1400" ca="1" si="202">IF(AND(C1370="Smelter not listed",OR(LEN(D1370)=0,LEN(E1370)=0)),1,0)</f>
        <v>0</v>
      </c>
      <c r="AB1370" s="228" t="str">
        <f t="shared" ref="AB1370:AB1400" si="203">B1370&amp;C1370</f>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2"/>
        <v>0</v>
      </c>
      <c r="AB1371" s="228" t="str">
        <f t="shared" si="20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02"/>
        <v>0</v>
      </c>
      <c r="AB1372" s="228" t="str">
        <f t="shared" si="203"/>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2"/>
        <v>0</v>
      </c>
      <c r="AB1373" s="228" t="str">
        <f t="shared" si="203"/>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2"/>
        <v>0</v>
      </c>
      <c r="AB1374" s="228" t="str">
        <f t="shared" si="203"/>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2"/>
        <v>0</v>
      </c>
      <c r="AB1375" s="228" t="str">
        <f t="shared" si="203"/>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2"/>
        <v>0</v>
      </c>
      <c r="AB1376" s="228" t="str">
        <f t="shared" si="203"/>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2"/>
        <v>0</v>
      </c>
      <c r="AB1377" s="228" t="str">
        <f t="shared" si="203"/>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2"/>
        <v>0</v>
      </c>
      <c r="AB1378" s="228" t="str">
        <f t="shared" si="203"/>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2"/>
        <v>0</v>
      </c>
      <c r="AB1379" s="228" t="str">
        <f t="shared" si="203"/>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2"/>
        <v>0</v>
      </c>
      <c r="AB1380" s="228" t="str">
        <f t="shared" si="203"/>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2"/>
        <v>0</v>
      </c>
      <c r="AB1381" s="228" t="str">
        <f t="shared" si="203"/>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2"/>
        <v>0</v>
      </c>
      <c r="AB1382" s="228" t="str">
        <f t="shared" si="203"/>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2"/>
        <v>0</v>
      </c>
      <c r="AB1383" s="228" t="str">
        <f t="shared" si="203"/>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2"/>
        <v>0</v>
      </c>
      <c r="AB1384" s="228" t="str">
        <f t="shared" si="203"/>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2"/>
        <v>0</v>
      </c>
      <c r="AB1385" s="228" t="str">
        <f t="shared" si="203"/>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2"/>
        <v>0</v>
      </c>
      <c r="AB1386" s="228" t="str">
        <f t="shared" si="203"/>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2"/>
        <v>0</v>
      </c>
      <c r="AB1387" s="228" t="str">
        <f t="shared" si="203"/>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2"/>
        <v>0</v>
      </c>
      <c r="AB1388" s="228" t="str">
        <f t="shared" si="203"/>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2"/>
        <v>0</v>
      </c>
      <c r="AB1389" s="228" t="str">
        <f t="shared" si="203"/>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2"/>
        <v>0</v>
      </c>
      <c r="AB1390" s="228" t="str">
        <f t="shared" si="203"/>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1"/>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2"/>
        <v>0</v>
      </c>
      <c r="AB1391" s="228" t="str">
        <f t="shared" si="203"/>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1"/>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2"/>
        <v>0</v>
      </c>
      <c r="AB1392" s="228" t="str">
        <f t="shared" si="203"/>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1"/>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2"/>
        <v>0</v>
      </c>
      <c r="AB1393" s="228" t="str">
        <f t="shared" si="203"/>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1"/>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2"/>
        <v>0</v>
      </c>
      <c r="AB1394" s="228" t="str">
        <f t="shared" si="203"/>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2"/>
        <v>0</v>
      </c>
      <c r="AB1395" s="228" t="str">
        <f t="shared" si="203"/>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204">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 ca="1" si="205">IF(AND(C1401="Smelter not listed",OR(LEN(D1401)=0,LEN(E1401)=0)),1,0)</f>
        <v>0</v>
      </c>
      <c r="AB1401" s="228" t="str">
        <f t="shared" ref="AB1401" si="206">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20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X1433" ca="1" si="208">IF(AND(C1402="Smelter not listed",OR(LEN(D1402)=0,LEN(E1402)=0)),1,0)</f>
        <v>0</v>
      </c>
      <c r="AB1402" s="228" t="str">
        <f t="shared" ref="AB1402:AB1433" si="20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8"/>
        <v>0</v>
      </c>
      <c r="AB1403" s="228" t="str">
        <f t="shared" si="209"/>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8"/>
        <v>0</v>
      </c>
      <c r="AB1404" s="228" t="str">
        <f t="shared" si="209"/>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8"/>
        <v>0</v>
      </c>
      <c r="AB1405" s="228" t="str">
        <f t="shared" si="209"/>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8"/>
        <v>0</v>
      </c>
      <c r="AB1406" s="228" t="str">
        <f t="shared" si="209"/>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8"/>
        <v>0</v>
      </c>
      <c r="AB1407" s="228" t="str">
        <f t="shared" si="209"/>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8"/>
        <v>0</v>
      </c>
      <c r="AB1408" s="228" t="str">
        <f t="shared" si="209"/>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8"/>
        <v>0</v>
      </c>
      <c r="AB1409" s="228" t="str">
        <f t="shared" si="209"/>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8"/>
        <v>0</v>
      </c>
      <c r="AB1410" s="228" t="str">
        <f t="shared" si="209"/>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8"/>
        <v>0</v>
      </c>
      <c r="AB1411" s="228" t="str">
        <f t="shared" si="209"/>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8"/>
        <v>0</v>
      </c>
      <c r="AB1412" s="228" t="str">
        <f t="shared" si="209"/>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8"/>
        <v>0</v>
      </c>
      <c r="AB1413" s="228" t="str">
        <f t="shared" si="209"/>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8"/>
        <v>0</v>
      </c>
      <c r="AB1414" s="228" t="str">
        <f t="shared" si="209"/>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8"/>
        <v>0</v>
      </c>
      <c r="AB1415" s="228" t="str">
        <f t="shared" si="209"/>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8"/>
        <v>0</v>
      </c>
      <c r="AB1416" s="228" t="str">
        <f t="shared" si="209"/>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8"/>
        <v>0</v>
      </c>
      <c r="AB1417" s="228" t="str">
        <f t="shared" si="209"/>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8"/>
        <v>0</v>
      </c>
      <c r="AB1418" s="228" t="str">
        <f t="shared" si="209"/>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8"/>
        <v>0</v>
      </c>
      <c r="AB1419" s="228" t="str">
        <f t="shared" si="209"/>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8"/>
        <v>0</v>
      </c>
      <c r="AB1420" s="228" t="str">
        <f t="shared" si="209"/>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8"/>
        <v>0</v>
      </c>
      <c r="AB1421" s="228" t="str">
        <f t="shared" si="209"/>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8"/>
        <v>0</v>
      </c>
      <c r="AB1422" s="228" t="str">
        <f t="shared" si="209"/>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8"/>
        <v>0</v>
      </c>
      <c r="AB1423" s="228" t="str">
        <f t="shared" si="209"/>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7"/>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8"/>
        <v>0</v>
      </c>
      <c r="AB1424" s="228" t="str">
        <f t="shared" si="209"/>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7"/>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8"/>
        <v>0</v>
      </c>
      <c r="AB1425" s="228" t="str">
        <f t="shared" si="209"/>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7"/>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8"/>
        <v>0</v>
      </c>
      <c r="AB1426" s="228" t="str">
        <f t="shared" si="209"/>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7"/>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8"/>
        <v>0</v>
      </c>
      <c r="AB1427" s="228" t="str">
        <f t="shared" si="209"/>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7"/>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8"/>
        <v>0</v>
      </c>
      <c r="AB1428" s="228" t="str">
        <f t="shared" si="209"/>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7"/>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8"/>
        <v>0</v>
      </c>
      <c r="AB1429" s="228" t="str">
        <f t="shared" si="209"/>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7"/>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8"/>
        <v>0</v>
      </c>
      <c r="AB1430" s="228" t="str">
        <f t="shared" si="209"/>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7"/>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8"/>
        <v>0</v>
      </c>
      <c r="AB1431" s="228" t="str">
        <f t="shared" si="209"/>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7"/>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8"/>
        <v>0</v>
      </c>
      <c r="AB1432" s="228" t="str">
        <f t="shared" si="209"/>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7"/>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8"/>
        <v>0</v>
      </c>
      <c r="AB1433" s="228" t="str">
        <f t="shared" si="209"/>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10">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ref="X1434:X1464" ca="1" si="211">IF(AND(C1434="Smelter not listed",OR(LEN(D1434)=0,LEN(E1434)=0)),1,0)</f>
        <v>0</v>
      </c>
      <c r="AB1434" s="228" t="str">
        <f t="shared" ref="AB1434:AB1464" si="212">B1434&amp;C1434</f>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1"/>
        <v>0</v>
      </c>
      <c r="AB1435" s="228" t="str">
        <f t="shared" si="21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11"/>
        <v>0</v>
      </c>
      <c r="AB1436" s="228" t="str">
        <f t="shared" si="212"/>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1"/>
        <v>0</v>
      </c>
      <c r="AB1437" s="228" t="str">
        <f t="shared" si="212"/>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1"/>
        <v>0</v>
      </c>
      <c r="AB1438" s="228" t="str">
        <f t="shared" si="212"/>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1"/>
        <v>0</v>
      </c>
      <c r="AB1439" s="228" t="str">
        <f t="shared" si="212"/>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1"/>
        <v>0</v>
      </c>
      <c r="AB1440" s="228" t="str">
        <f t="shared" si="212"/>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1"/>
        <v>0</v>
      </c>
      <c r="AB1441" s="228" t="str">
        <f t="shared" si="212"/>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1"/>
        <v>0</v>
      </c>
      <c r="AB1442" s="228" t="str">
        <f t="shared" si="212"/>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1"/>
        <v>0</v>
      </c>
      <c r="AB1443" s="228" t="str">
        <f t="shared" si="212"/>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1"/>
        <v>0</v>
      </c>
      <c r="AB1444" s="228" t="str">
        <f t="shared" si="212"/>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1"/>
        <v>0</v>
      </c>
      <c r="AB1445" s="228" t="str">
        <f t="shared" si="212"/>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1"/>
        <v>0</v>
      </c>
      <c r="AB1446" s="228" t="str">
        <f t="shared" si="212"/>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1"/>
        <v>0</v>
      </c>
      <c r="AB1447" s="228" t="str">
        <f t="shared" si="212"/>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1"/>
        <v>0</v>
      </c>
      <c r="AB1448" s="228" t="str">
        <f t="shared" si="212"/>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1"/>
        <v>0</v>
      </c>
      <c r="AB1449" s="228" t="str">
        <f t="shared" si="212"/>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1"/>
        <v>0</v>
      </c>
      <c r="AB1450" s="228" t="str">
        <f t="shared" si="212"/>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1"/>
        <v>0</v>
      </c>
      <c r="AB1451" s="228" t="str">
        <f t="shared" si="212"/>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1"/>
        <v>0</v>
      </c>
      <c r="AB1452" s="228" t="str">
        <f t="shared" si="212"/>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1"/>
        <v>0</v>
      </c>
      <c r="AB1453" s="228" t="str">
        <f t="shared" si="212"/>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1"/>
        <v>0</v>
      </c>
      <c r="AB1454" s="228" t="str">
        <f t="shared" si="212"/>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0"/>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1"/>
        <v>0</v>
      </c>
      <c r="AB1455" s="228" t="str">
        <f t="shared" si="212"/>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0"/>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1"/>
        <v>0</v>
      </c>
      <c r="AB1456" s="228" t="str">
        <f t="shared" si="212"/>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0"/>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1"/>
        <v>0</v>
      </c>
      <c r="AB1457" s="228" t="str">
        <f t="shared" si="212"/>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0"/>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1"/>
        <v>0</v>
      </c>
      <c r="AB1458" s="228" t="str">
        <f t="shared" si="212"/>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1"/>
        <v>0</v>
      </c>
      <c r="AB1459" s="228" t="str">
        <f t="shared" si="212"/>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13">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 ca="1" si="214">IF(AND(C1465="Smelter not listed",OR(LEN(D1465)=0,LEN(E1465)=0)),1,0)</f>
        <v>0</v>
      </c>
      <c r="AB1465" s="228" t="str">
        <f t="shared" ref="AB1465" si="215">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1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X1497" ca="1" si="217">IF(AND(C1466="Smelter not listed",OR(LEN(D1466)=0,LEN(E1466)=0)),1,0)</f>
        <v>0</v>
      </c>
      <c r="AB1466" s="228" t="str">
        <f t="shared" ref="AB1466:AB1497" si="21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7"/>
        <v>0</v>
      </c>
      <c r="AB1467" s="228" t="str">
        <f t="shared" si="218"/>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7"/>
        <v>0</v>
      </c>
      <c r="AB1468" s="228" t="str">
        <f t="shared" si="218"/>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7"/>
        <v>0</v>
      </c>
      <c r="AB1469" s="228" t="str">
        <f t="shared" si="218"/>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7"/>
        <v>0</v>
      </c>
      <c r="AB1470" s="228" t="str">
        <f t="shared" si="218"/>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7"/>
        <v>0</v>
      </c>
      <c r="AB1471" s="228" t="str">
        <f t="shared" si="218"/>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7"/>
        <v>0</v>
      </c>
      <c r="AB1472" s="228" t="str">
        <f t="shared" si="218"/>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7"/>
        <v>0</v>
      </c>
      <c r="AB1473" s="228" t="str">
        <f t="shared" si="218"/>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7"/>
        <v>0</v>
      </c>
      <c r="AB1474" s="228" t="str">
        <f t="shared" si="218"/>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7"/>
        <v>0</v>
      </c>
      <c r="AB1475" s="228" t="str">
        <f t="shared" si="218"/>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7"/>
        <v>0</v>
      </c>
      <c r="AB1476" s="228" t="str">
        <f t="shared" si="218"/>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7"/>
        <v>0</v>
      </c>
      <c r="AB1477" s="228" t="str">
        <f t="shared" si="218"/>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7"/>
        <v>0</v>
      </c>
      <c r="AB1478" s="228" t="str">
        <f t="shared" si="218"/>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7"/>
        <v>0</v>
      </c>
      <c r="AB1479" s="228" t="str">
        <f t="shared" si="218"/>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7"/>
        <v>0</v>
      </c>
      <c r="AB1480" s="228" t="str">
        <f t="shared" si="218"/>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7"/>
        <v>0</v>
      </c>
      <c r="AB1481" s="228" t="str">
        <f t="shared" si="218"/>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7"/>
        <v>0</v>
      </c>
      <c r="AB1482" s="228" t="str">
        <f t="shared" si="218"/>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7"/>
        <v>0</v>
      </c>
      <c r="AB1483" s="228" t="str">
        <f t="shared" si="218"/>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7"/>
        <v>0</v>
      </c>
      <c r="AB1484" s="228" t="str">
        <f t="shared" si="218"/>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7"/>
        <v>0</v>
      </c>
      <c r="AB1485" s="228" t="str">
        <f t="shared" si="218"/>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7"/>
        <v>0</v>
      </c>
      <c r="AB1486" s="228" t="str">
        <f t="shared" si="218"/>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7"/>
        <v>0</v>
      </c>
      <c r="AB1487" s="228" t="str">
        <f t="shared" si="218"/>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7"/>
        <v>0</v>
      </c>
      <c r="AB1488" s="228" t="str">
        <f t="shared" si="218"/>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7"/>
        <v>0</v>
      </c>
      <c r="AB1489" s="228" t="str">
        <f t="shared" si="218"/>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6"/>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7"/>
        <v>0</v>
      </c>
      <c r="AB1490" s="228" t="str">
        <f t="shared" si="218"/>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6"/>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7"/>
        <v>0</v>
      </c>
      <c r="AB1491" s="228" t="str">
        <f t="shared" si="218"/>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6"/>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7"/>
        <v>0</v>
      </c>
      <c r="AB1492" s="228" t="str">
        <f t="shared" si="218"/>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6"/>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7"/>
        <v>0</v>
      </c>
      <c r="AB1493" s="228" t="str">
        <f t="shared" si="218"/>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6"/>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7"/>
        <v>0</v>
      </c>
      <c r="AB1494" s="228" t="str">
        <f t="shared" si="218"/>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6"/>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7"/>
        <v>0</v>
      </c>
      <c r="AB1495" s="228" t="str">
        <f t="shared" si="218"/>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6"/>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7"/>
        <v>0</v>
      </c>
      <c r="AB1496" s="228" t="str">
        <f t="shared" si="218"/>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6"/>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7"/>
        <v>0</v>
      </c>
      <c r="AB1497" s="228" t="str">
        <f t="shared" si="218"/>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9">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ref="X1498:X1528" ca="1" si="220">IF(AND(C1498="Smelter not listed",OR(LEN(D1498)=0,LEN(E1498)=0)),1,0)</f>
        <v>0</v>
      </c>
      <c r="AB1498" s="228" t="str">
        <f t="shared" ref="AB1498:AB1528" si="221">B1498&amp;C1498</f>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20"/>
        <v>0</v>
      </c>
      <c r="AB1499" s="228" t="str">
        <f t="shared" si="22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20"/>
        <v>0</v>
      </c>
      <c r="AB1500" s="228" t="str">
        <f t="shared" si="221"/>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20"/>
        <v>0</v>
      </c>
      <c r="AB1501" s="228" t="str">
        <f t="shared" si="221"/>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20"/>
        <v>0</v>
      </c>
      <c r="AB1502" s="228" t="str">
        <f t="shared" si="221"/>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20"/>
        <v>0</v>
      </c>
      <c r="AB1503" s="228" t="str">
        <f t="shared" si="221"/>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20"/>
        <v>0</v>
      </c>
      <c r="AB1504" s="228" t="str">
        <f t="shared" si="221"/>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20"/>
        <v>0</v>
      </c>
      <c r="AB1505" s="228" t="str">
        <f t="shared" si="221"/>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20"/>
        <v>0</v>
      </c>
      <c r="AB1506" s="228" t="str">
        <f t="shared" si="221"/>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20"/>
        <v>0</v>
      </c>
      <c r="AB1507" s="228" t="str">
        <f t="shared" si="221"/>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20"/>
        <v>0</v>
      </c>
      <c r="AB1508" s="228" t="str">
        <f t="shared" si="221"/>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0"/>
        <v>0</v>
      </c>
      <c r="AB1509" s="228" t="str">
        <f t="shared" si="221"/>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20"/>
        <v>0</v>
      </c>
      <c r="AB1510" s="228" t="str">
        <f t="shared" si="221"/>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0"/>
        <v>0</v>
      </c>
      <c r="AB1511" s="228" t="str">
        <f t="shared" si="221"/>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0"/>
        <v>0</v>
      </c>
      <c r="AB1512" s="228" t="str">
        <f t="shared" si="221"/>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0"/>
        <v>0</v>
      </c>
      <c r="AB1513" s="228" t="str">
        <f t="shared" si="221"/>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0"/>
        <v>0</v>
      </c>
      <c r="AB1514" s="228" t="str">
        <f t="shared" si="221"/>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0"/>
        <v>0</v>
      </c>
      <c r="AB1515" s="228" t="str">
        <f t="shared" si="221"/>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0"/>
        <v>0</v>
      </c>
      <c r="AB1516" s="228" t="str">
        <f t="shared" si="221"/>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0"/>
        <v>0</v>
      </c>
      <c r="AB1517" s="228" t="str">
        <f t="shared" si="221"/>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0"/>
        <v>0</v>
      </c>
      <c r="AB1518" s="228" t="str">
        <f t="shared" si="221"/>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9"/>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0"/>
        <v>0</v>
      </c>
      <c r="AB1519" s="228" t="str">
        <f t="shared" si="221"/>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9"/>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0"/>
        <v>0</v>
      </c>
      <c r="AB1520" s="228" t="str">
        <f t="shared" si="221"/>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9"/>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0"/>
        <v>0</v>
      </c>
      <c r="AB1521" s="228" t="str">
        <f t="shared" si="221"/>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9"/>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0"/>
        <v>0</v>
      </c>
      <c r="AB1522" s="228" t="str">
        <f t="shared" si="221"/>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0"/>
        <v>0</v>
      </c>
      <c r="AB1523" s="228" t="str">
        <f t="shared" si="221"/>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22">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 ca="1" si="223">IF(AND(C1529="Smelter not listed",OR(LEN(D1529)=0,LEN(E1529)=0)),1,0)</f>
        <v>0</v>
      </c>
      <c r="AB1529" s="228" t="str">
        <f t="shared" ref="AB1529" si="224">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2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X1561" ca="1" si="226">IF(AND(C1530="Smelter not listed",OR(LEN(D1530)=0,LEN(E1530)=0)),1,0)</f>
        <v>0</v>
      </c>
      <c r="AB1530" s="228" t="str">
        <f t="shared" ref="AB1530:AB1561" si="22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6"/>
        <v>0</v>
      </c>
      <c r="AB1531" s="228" t="str">
        <f t="shared" si="227"/>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6"/>
        <v>0</v>
      </c>
      <c r="AB1532" s="228" t="str">
        <f t="shared" si="227"/>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6"/>
        <v>0</v>
      </c>
      <c r="AB1533" s="228" t="str">
        <f t="shared" si="227"/>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6"/>
        <v>0</v>
      </c>
      <c r="AB1534" s="228" t="str">
        <f t="shared" si="227"/>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6"/>
        <v>0</v>
      </c>
      <c r="AB1535" s="228" t="str">
        <f t="shared" si="227"/>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6"/>
        <v>0</v>
      </c>
      <c r="AB1536" s="228" t="str">
        <f t="shared" si="227"/>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6"/>
        <v>0</v>
      </c>
      <c r="AB1537" s="228" t="str">
        <f t="shared" si="227"/>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6"/>
        <v>0</v>
      </c>
      <c r="AB1538" s="228" t="str">
        <f t="shared" si="227"/>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6"/>
        <v>0</v>
      </c>
      <c r="AB1539" s="228" t="str">
        <f t="shared" si="227"/>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6"/>
        <v>0</v>
      </c>
      <c r="AB1540" s="228" t="str">
        <f t="shared" si="227"/>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6"/>
        <v>0</v>
      </c>
      <c r="AB1541" s="228" t="str">
        <f t="shared" si="227"/>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6"/>
        <v>0</v>
      </c>
      <c r="AB1542" s="228" t="str">
        <f t="shared" si="227"/>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6"/>
        <v>0</v>
      </c>
      <c r="AB1543" s="228" t="str">
        <f t="shared" si="227"/>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6"/>
        <v>0</v>
      </c>
      <c r="AB1544" s="228" t="str">
        <f t="shared" si="227"/>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6"/>
        <v>0</v>
      </c>
      <c r="AB1545" s="228" t="str">
        <f t="shared" si="227"/>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6"/>
        <v>0</v>
      </c>
      <c r="AB1546" s="228" t="str">
        <f t="shared" si="227"/>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6"/>
        <v>0</v>
      </c>
      <c r="AB1547" s="228" t="str">
        <f t="shared" si="227"/>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6"/>
        <v>0</v>
      </c>
      <c r="AB1548" s="228" t="str">
        <f t="shared" si="227"/>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6"/>
        <v>0</v>
      </c>
      <c r="AB1549" s="228" t="str">
        <f t="shared" si="227"/>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6"/>
        <v>0</v>
      </c>
      <c r="AB1550" s="228" t="str">
        <f t="shared" si="227"/>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6"/>
        <v>0</v>
      </c>
      <c r="AB1551" s="228" t="str">
        <f t="shared" si="227"/>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5"/>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6"/>
        <v>0</v>
      </c>
      <c r="AB1552" s="228" t="str">
        <f t="shared" si="227"/>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5"/>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6"/>
        <v>0</v>
      </c>
      <c r="AB1553" s="228" t="str">
        <f t="shared" si="227"/>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5"/>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6"/>
        <v>0</v>
      </c>
      <c r="AB1554" s="228" t="str">
        <f t="shared" si="227"/>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5"/>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6"/>
        <v>0</v>
      </c>
      <c r="AB1555" s="228" t="str">
        <f t="shared" si="227"/>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5"/>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6"/>
        <v>0</v>
      </c>
      <c r="AB1556" s="228" t="str">
        <f t="shared" si="227"/>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5"/>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6"/>
        <v>0</v>
      </c>
      <c r="AB1557" s="228" t="str">
        <f t="shared" si="227"/>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5"/>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6"/>
        <v>0</v>
      </c>
      <c r="AB1558" s="228" t="str">
        <f t="shared" si="227"/>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5"/>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6"/>
        <v>0</v>
      </c>
      <c r="AB1559" s="228" t="str">
        <f t="shared" si="227"/>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5"/>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6"/>
        <v>0</v>
      </c>
      <c r="AB1560" s="228" t="str">
        <f t="shared" si="227"/>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5"/>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6"/>
        <v>0</v>
      </c>
      <c r="AB1561" s="228" t="str">
        <f t="shared" si="227"/>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28">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ref="X1562:X1592" ca="1" si="229">IF(AND(C1562="Smelter not listed",OR(LEN(D1562)=0,LEN(E1562)=0)),1,0)</f>
        <v>0</v>
      </c>
      <c r="AB1562" s="228" t="str">
        <f t="shared" ref="AB1562:AB1592" si="230">B1562&amp;C1562</f>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9"/>
        <v>0</v>
      </c>
      <c r="AB1563" s="228" t="str">
        <f t="shared" si="23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9"/>
        <v>0</v>
      </c>
      <c r="AB1564" s="228" t="str">
        <f t="shared" si="230"/>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9"/>
        <v>0</v>
      </c>
      <c r="AB1565" s="228" t="str">
        <f t="shared" si="230"/>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9"/>
        <v>0</v>
      </c>
      <c r="AB1566" s="228" t="str">
        <f t="shared" si="230"/>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9"/>
        <v>0</v>
      </c>
      <c r="AB1567" s="228" t="str">
        <f t="shared" si="230"/>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9"/>
        <v>0</v>
      </c>
      <c r="AB1568" s="228" t="str">
        <f t="shared" si="230"/>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9"/>
        <v>0</v>
      </c>
      <c r="AB1569" s="228" t="str">
        <f t="shared" si="230"/>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9"/>
        <v>0</v>
      </c>
      <c r="AB1570" s="228" t="str">
        <f t="shared" si="230"/>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9"/>
        <v>0</v>
      </c>
      <c r="AB1571" s="228" t="str">
        <f t="shared" si="230"/>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9"/>
        <v>0</v>
      </c>
      <c r="AB1572" s="228" t="str">
        <f t="shared" si="230"/>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9"/>
        <v>0</v>
      </c>
      <c r="AB1573" s="228" t="str">
        <f t="shared" si="230"/>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9"/>
        <v>0</v>
      </c>
      <c r="AB1574" s="228" t="str">
        <f t="shared" si="230"/>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9"/>
        <v>0</v>
      </c>
      <c r="AB1575" s="228" t="str">
        <f t="shared" si="230"/>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9"/>
        <v>0</v>
      </c>
      <c r="AB1576" s="228" t="str">
        <f t="shared" si="230"/>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9"/>
        <v>0</v>
      </c>
      <c r="AB1577" s="228" t="str">
        <f t="shared" si="230"/>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9"/>
        <v>0</v>
      </c>
      <c r="AB1578" s="228" t="str">
        <f t="shared" si="230"/>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9"/>
        <v>0</v>
      </c>
      <c r="AB1579" s="228" t="str">
        <f t="shared" si="230"/>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9"/>
        <v>0</v>
      </c>
      <c r="AB1580" s="228" t="str">
        <f t="shared" si="230"/>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9"/>
        <v>0</v>
      </c>
      <c r="AB1581" s="228" t="str">
        <f t="shared" si="230"/>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9"/>
        <v>0</v>
      </c>
      <c r="AB1582" s="228" t="str">
        <f t="shared" si="230"/>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8"/>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9"/>
        <v>0</v>
      </c>
      <c r="AB1583" s="228" t="str">
        <f t="shared" si="230"/>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8"/>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9"/>
        <v>0</v>
      </c>
      <c r="AB1584" s="228" t="str">
        <f t="shared" si="230"/>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8"/>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9"/>
        <v>0</v>
      </c>
      <c r="AB1585" s="228" t="str">
        <f t="shared" si="230"/>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8"/>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9"/>
        <v>0</v>
      </c>
      <c r="AB1586" s="228" t="str">
        <f t="shared" si="230"/>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9"/>
        <v>0</v>
      </c>
      <c r="AB1587" s="228" t="str">
        <f t="shared" si="230"/>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31">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 ca="1" si="232">IF(AND(C1593="Smelter not listed",OR(LEN(D1593)=0,LEN(E1593)=0)),1,0)</f>
        <v>0</v>
      </c>
      <c r="AB1593" s="228" t="str">
        <f t="shared" ref="AB1593" si="233">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3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X1625" ca="1" si="235">IF(AND(C1594="Smelter not listed",OR(LEN(D1594)=0,LEN(E1594)=0)),1,0)</f>
        <v>0</v>
      </c>
      <c r="AB1594" s="228" t="str">
        <f t="shared" ref="AB1594:AB1625" si="23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5"/>
        <v>0</v>
      </c>
      <c r="AB1595" s="228" t="str">
        <f t="shared" si="236"/>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5"/>
        <v>0</v>
      </c>
      <c r="AB1596" s="228" t="str">
        <f t="shared" si="236"/>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5"/>
        <v>0</v>
      </c>
      <c r="AB1597" s="228" t="str">
        <f t="shared" si="236"/>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5"/>
        <v>0</v>
      </c>
      <c r="AB1598" s="228" t="str">
        <f t="shared" si="236"/>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5"/>
        <v>0</v>
      </c>
      <c r="AB1599" s="228" t="str">
        <f t="shared" si="236"/>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5"/>
        <v>0</v>
      </c>
      <c r="AB1600" s="228" t="str">
        <f t="shared" si="236"/>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5"/>
        <v>0</v>
      </c>
      <c r="AB1601" s="228" t="str">
        <f t="shared" si="236"/>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5"/>
        <v>0</v>
      </c>
      <c r="AB1602" s="228" t="str">
        <f t="shared" si="236"/>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5"/>
        <v>0</v>
      </c>
      <c r="AB1603" s="228" t="str">
        <f t="shared" si="236"/>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5"/>
        <v>0</v>
      </c>
      <c r="AB1604" s="228" t="str">
        <f t="shared" si="236"/>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5"/>
        <v>0</v>
      </c>
      <c r="AB1605" s="228" t="str">
        <f t="shared" si="236"/>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5"/>
        <v>0</v>
      </c>
      <c r="AB1606" s="228" t="str">
        <f t="shared" si="236"/>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5"/>
        <v>0</v>
      </c>
      <c r="AB1607" s="228" t="str">
        <f t="shared" si="236"/>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5"/>
        <v>0</v>
      </c>
      <c r="AB1608" s="228" t="str">
        <f t="shared" si="236"/>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5"/>
        <v>0</v>
      </c>
      <c r="AB1609" s="228" t="str">
        <f t="shared" si="236"/>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5"/>
        <v>0</v>
      </c>
      <c r="AB1610" s="228" t="str">
        <f t="shared" si="236"/>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5"/>
        <v>0</v>
      </c>
      <c r="AB1611" s="228" t="str">
        <f t="shared" si="236"/>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5"/>
        <v>0</v>
      </c>
      <c r="AB1612" s="228" t="str">
        <f t="shared" si="236"/>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5"/>
        <v>0</v>
      </c>
      <c r="AB1613" s="228" t="str">
        <f t="shared" si="236"/>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5"/>
        <v>0</v>
      </c>
      <c r="AB1614" s="228" t="str">
        <f t="shared" si="236"/>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5"/>
        <v>0</v>
      </c>
      <c r="AB1615" s="228" t="str">
        <f t="shared" si="236"/>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5"/>
        <v>0</v>
      </c>
      <c r="AB1616" s="228" t="str">
        <f t="shared" si="236"/>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5"/>
        <v>0</v>
      </c>
      <c r="AB1617" s="228" t="str">
        <f t="shared" si="236"/>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4"/>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5"/>
        <v>0</v>
      </c>
      <c r="AB1618" s="228" t="str">
        <f t="shared" si="236"/>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4"/>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5"/>
        <v>0</v>
      </c>
      <c r="AB1619" s="228" t="str">
        <f t="shared" si="236"/>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4"/>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5"/>
        <v>0</v>
      </c>
      <c r="AB1620" s="228" t="str">
        <f t="shared" si="236"/>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4"/>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5"/>
        <v>0</v>
      </c>
      <c r="AB1621" s="228" t="str">
        <f t="shared" si="236"/>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4"/>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5"/>
        <v>0</v>
      </c>
      <c r="AB1622" s="228" t="str">
        <f t="shared" si="236"/>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4"/>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5"/>
        <v>0</v>
      </c>
      <c r="AB1623" s="228" t="str">
        <f t="shared" si="236"/>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4"/>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5"/>
        <v>0</v>
      </c>
      <c r="AB1624" s="228" t="str">
        <f t="shared" si="236"/>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4"/>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5"/>
        <v>0</v>
      </c>
      <c r="AB1625" s="228" t="str">
        <f t="shared" si="236"/>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37">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ref="X1626:X1656" ca="1" si="238">IF(AND(C1626="Smelter not listed",OR(LEN(D1626)=0,LEN(E1626)=0)),1,0)</f>
        <v>0</v>
      </c>
      <c r="AB1626" s="228" t="str">
        <f t="shared" ref="AB1626:AB1656" si="239">B1626&amp;C1626</f>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8"/>
        <v>0</v>
      </c>
      <c r="AB1627" s="228" t="str">
        <f t="shared" si="23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8"/>
        <v>0</v>
      </c>
      <c r="AB1628" s="228" t="str">
        <f t="shared" si="239"/>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8"/>
        <v>0</v>
      </c>
      <c r="AB1629" s="228" t="str">
        <f t="shared" si="239"/>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8"/>
        <v>0</v>
      </c>
      <c r="AB1630" s="228" t="str">
        <f t="shared" si="239"/>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8"/>
        <v>0</v>
      </c>
      <c r="AB1631" s="228" t="str">
        <f t="shared" si="239"/>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8"/>
        <v>0</v>
      </c>
      <c r="AB1632" s="228" t="str">
        <f t="shared" si="239"/>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8"/>
        <v>0</v>
      </c>
      <c r="AB1633" s="228" t="str">
        <f t="shared" si="239"/>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8"/>
        <v>0</v>
      </c>
      <c r="AB1634" s="228" t="str">
        <f t="shared" si="239"/>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8"/>
        <v>0</v>
      </c>
      <c r="AB1635" s="228" t="str">
        <f t="shared" si="239"/>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8"/>
        <v>0</v>
      </c>
      <c r="AB1636" s="228" t="str">
        <f t="shared" si="239"/>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8"/>
        <v>0</v>
      </c>
      <c r="AB1637" s="228" t="str">
        <f t="shared" si="239"/>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8"/>
        <v>0</v>
      </c>
      <c r="AB1638" s="228" t="str">
        <f t="shared" si="239"/>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8"/>
        <v>0</v>
      </c>
      <c r="AB1639" s="228" t="str">
        <f t="shared" si="239"/>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8"/>
        <v>0</v>
      </c>
      <c r="AB1640" s="228" t="str">
        <f t="shared" si="239"/>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8"/>
        <v>0</v>
      </c>
      <c r="AB1641" s="228" t="str">
        <f t="shared" si="239"/>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8"/>
        <v>0</v>
      </c>
      <c r="AB1642" s="228" t="str">
        <f t="shared" si="239"/>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8"/>
        <v>0</v>
      </c>
      <c r="AB1643" s="228" t="str">
        <f t="shared" si="239"/>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8"/>
        <v>0</v>
      </c>
      <c r="AB1644" s="228" t="str">
        <f t="shared" si="239"/>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8"/>
        <v>0</v>
      </c>
      <c r="AB1645" s="228" t="str">
        <f t="shared" si="239"/>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8"/>
        <v>0</v>
      </c>
      <c r="AB1646" s="228" t="str">
        <f t="shared" si="239"/>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7"/>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8"/>
        <v>0</v>
      </c>
      <c r="AB1647" s="228" t="str">
        <f t="shared" si="239"/>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7"/>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8"/>
        <v>0</v>
      </c>
      <c r="AB1648" s="228" t="str">
        <f t="shared" si="239"/>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7"/>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8"/>
        <v>0</v>
      </c>
      <c r="AB1649" s="228" t="str">
        <f t="shared" si="239"/>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7"/>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8"/>
        <v>0</v>
      </c>
      <c r="AB1650" s="228" t="str">
        <f t="shared" si="239"/>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8"/>
        <v>0</v>
      </c>
      <c r="AB1651" s="228" t="str">
        <f t="shared" si="239"/>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40">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 ca="1" si="241">IF(AND(C1657="Smelter not listed",OR(LEN(D1657)=0,LEN(E1657)=0)),1,0)</f>
        <v>0</v>
      </c>
      <c r="AB1657" s="228" t="str">
        <f t="shared" ref="AB1657" si="242">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4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X1689" ca="1" si="244">IF(AND(C1658="Smelter not listed",OR(LEN(D1658)=0,LEN(E1658)=0)),1,0)</f>
        <v>0</v>
      </c>
      <c r="AB1658" s="228" t="str">
        <f t="shared" ref="AB1658:AB1689" si="24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4"/>
        <v>0</v>
      </c>
      <c r="AB1659" s="228" t="str">
        <f t="shared" si="245"/>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4"/>
        <v>0</v>
      </c>
      <c r="AB1660" s="228" t="str">
        <f t="shared" si="245"/>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4"/>
        <v>0</v>
      </c>
      <c r="AB1661" s="228" t="str">
        <f t="shared" si="245"/>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4"/>
        <v>0</v>
      </c>
      <c r="AB1662" s="228" t="str">
        <f t="shared" si="245"/>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4"/>
        <v>0</v>
      </c>
      <c r="AB1663" s="228" t="str">
        <f t="shared" si="245"/>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4"/>
        <v>0</v>
      </c>
      <c r="AB1664" s="228" t="str">
        <f t="shared" si="245"/>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4"/>
        <v>0</v>
      </c>
      <c r="AB1665" s="228" t="str">
        <f t="shared" si="245"/>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4"/>
        <v>0</v>
      </c>
      <c r="AB1666" s="228" t="str">
        <f t="shared" si="245"/>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4"/>
        <v>0</v>
      </c>
      <c r="AB1667" s="228" t="str">
        <f t="shared" si="245"/>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4"/>
        <v>0</v>
      </c>
      <c r="AB1668" s="228" t="str">
        <f t="shared" si="245"/>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4"/>
        <v>0</v>
      </c>
      <c r="AB1669" s="228" t="str">
        <f t="shared" si="245"/>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4"/>
        <v>0</v>
      </c>
      <c r="AB1670" s="228" t="str">
        <f t="shared" si="245"/>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4"/>
        <v>0</v>
      </c>
      <c r="AB1671" s="228" t="str">
        <f t="shared" si="245"/>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4"/>
        <v>0</v>
      </c>
      <c r="AB1672" s="228" t="str">
        <f t="shared" si="245"/>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4"/>
        <v>0</v>
      </c>
      <c r="AB1673" s="228" t="str">
        <f t="shared" si="245"/>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4"/>
        <v>0</v>
      </c>
      <c r="AB1674" s="228" t="str">
        <f t="shared" si="245"/>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4"/>
        <v>0</v>
      </c>
      <c r="AB1675" s="228" t="str">
        <f t="shared" si="245"/>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4"/>
        <v>0</v>
      </c>
      <c r="AB1676" s="228" t="str">
        <f t="shared" si="245"/>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4"/>
        <v>0</v>
      </c>
      <c r="AB1677" s="228" t="str">
        <f t="shared" si="245"/>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4"/>
        <v>0</v>
      </c>
      <c r="AB1678" s="228" t="str">
        <f t="shared" si="245"/>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4"/>
        <v>0</v>
      </c>
      <c r="AB1679" s="228" t="str">
        <f t="shared" si="245"/>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4"/>
        <v>0</v>
      </c>
      <c r="AB1680" s="228" t="str">
        <f t="shared" si="245"/>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4"/>
        <v>0</v>
      </c>
      <c r="AB1681" s="228" t="str">
        <f t="shared" si="245"/>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3"/>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4"/>
        <v>0</v>
      </c>
      <c r="AB1682" s="228" t="str">
        <f t="shared" si="245"/>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3"/>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4"/>
        <v>0</v>
      </c>
      <c r="AB1683" s="228" t="str">
        <f t="shared" si="245"/>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3"/>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4"/>
        <v>0</v>
      </c>
      <c r="AB1684" s="228" t="str">
        <f t="shared" si="245"/>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3"/>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4"/>
        <v>0</v>
      </c>
      <c r="AB1685" s="228" t="str">
        <f t="shared" si="245"/>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3"/>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4"/>
        <v>0</v>
      </c>
      <c r="AB1686" s="228" t="str">
        <f t="shared" si="245"/>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3"/>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4"/>
        <v>0</v>
      </c>
      <c r="AB1687" s="228" t="str">
        <f t="shared" si="245"/>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3"/>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4"/>
        <v>0</v>
      </c>
      <c r="AB1688" s="228" t="str">
        <f t="shared" si="245"/>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3"/>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4"/>
        <v>0</v>
      </c>
      <c r="AB1689" s="228" t="str">
        <f t="shared" si="245"/>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46">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ref="X1690:X1720" ca="1" si="247">IF(AND(C1690="Smelter not listed",OR(LEN(D1690)=0,LEN(E1690)=0)),1,0)</f>
        <v>0</v>
      </c>
      <c r="AB1690" s="228" t="str">
        <f t="shared" ref="AB1690:AB1720" si="248">B1690&amp;C1690</f>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7"/>
        <v>0</v>
      </c>
      <c r="AB1691" s="228" t="str">
        <f t="shared" si="24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7"/>
        <v>0</v>
      </c>
      <c r="AB1692" s="228" t="str">
        <f t="shared" si="248"/>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7"/>
        <v>0</v>
      </c>
      <c r="AB1693" s="228" t="str">
        <f t="shared" si="248"/>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7"/>
        <v>0</v>
      </c>
      <c r="AB1694" s="228" t="str">
        <f t="shared" si="248"/>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7"/>
        <v>0</v>
      </c>
      <c r="AB1695" s="228" t="str">
        <f t="shared" si="248"/>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7"/>
        <v>0</v>
      </c>
      <c r="AB1696" s="228" t="str">
        <f t="shared" si="248"/>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7"/>
        <v>0</v>
      </c>
      <c r="AB1697" s="228" t="str">
        <f t="shared" si="248"/>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7"/>
        <v>0</v>
      </c>
      <c r="AB1698" s="228" t="str">
        <f t="shared" si="248"/>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7"/>
        <v>0</v>
      </c>
      <c r="AB1699" s="228" t="str">
        <f t="shared" si="248"/>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7"/>
        <v>0</v>
      </c>
      <c r="AB1700" s="228" t="str">
        <f t="shared" si="248"/>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7"/>
        <v>0</v>
      </c>
      <c r="AB1701" s="228" t="str">
        <f t="shared" si="248"/>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7"/>
        <v>0</v>
      </c>
      <c r="AB1702" s="228" t="str">
        <f t="shared" si="248"/>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7"/>
        <v>0</v>
      </c>
      <c r="AB1703" s="228" t="str">
        <f t="shared" si="248"/>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7"/>
        <v>0</v>
      </c>
      <c r="AB1704" s="228" t="str">
        <f t="shared" si="248"/>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7"/>
        <v>0</v>
      </c>
      <c r="AB1705" s="228" t="str">
        <f t="shared" si="248"/>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7"/>
        <v>0</v>
      </c>
      <c r="AB1706" s="228" t="str">
        <f t="shared" si="248"/>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7"/>
        <v>0</v>
      </c>
      <c r="AB1707" s="228" t="str">
        <f t="shared" si="248"/>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7"/>
        <v>0</v>
      </c>
      <c r="AB1708" s="228" t="str">
        <f t="shared" si="248"/>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7"/>
        <v>0</v>
      </c>
      <c r="AB1709" s="228" t="str">
        <f t="shared" si="248"/>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7"/>
        <v>0</v>
      </c>
      <c r="AB1710" s="228" t="str">
        <f t="shared" si="248"/>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6"/>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7"/>
        <v>0</v>
      </c>
      <c r="AB1711" s="228" t="str">
        <f t="shared" si="248"/>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6"/>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7"/>
        <v>0</v>
      </c>
      <c r="AB1712" s="228" t="str">
        <f t="shared" si="248"/>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6"/>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7"/>
        <v>0</v>
      </c>
      <c r="AB1713" s="228" t="str">
        <f t="shared" si="248"/>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6"/>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7"/>
        <v>0</v>
      </c>
      <c r="AB1714" s="228" t="str">
        <f t="shared" si="248"/>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7"/>
        <v>0</v>
      </c>
      <c r="AB1715" s="228" t="str">
        <f t="shared" si="248"/>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9">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 ca="1" si="250">IF(AND(C1721="Smelter not listed",OR(LEN(D1721)=0,LEN(E1721)=0)),1,0)</f>
        <v>0</v>
      </c>
      <c r="AB1721" s="228" t="str">
        <f t="shared" ref="AB1721" si="251">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5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X1753" ca="1" si="253">IF(AND(C1722="Smelter not listed",OR(LEN(D1722)=0,LEN(E1722)=0)),1,0)</f>
        <v>0</v>
      </c>
      <c r="AB1722" s="228" t="str">
        <f t="shared" ref="AB1722:AB1753" si="25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5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53"/>
        <v>0</v>
      </c>
      <c r="AB1723" s="228" t="str">
        <f t="shared" si="254"/>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5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3"/>
        <v>0</v>
      </c>
      <c r="AB1724" s="228" t="str">
        <f t="shared" si="254"/>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3"/>
        <v>0</v>
      </c>
      <c r="AB1725" s="228" t="str">
        <f t="shared" si="25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3"/>
        <v>0</v>
      </c>
      <c r="AB1726" s="228" t="str">
        <f t="shared" si="25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3"/>
        <v>0</v>
      </c>
      <c r="AB1727" s="228" t="str">
        <f t="shared" si="254"/>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3"/>
        <v>0</v>
      </c>
      <c r="AB1728" s="228" t="str">
        <f t="shared" si="254"/>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3"/>
        <v>0</v>
      </c>
      <c r="AB1729" s="228" t="str">
        <f t="shared" si="25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3"/>
        <v>0</v>
      </c>
      <c r="AB1730" s="228" t="str">
        <f t="shared" si="25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3"/>
        <v>0</v>
      </c>
      <c r="AB1731" s="228" t="str">
        <f t="shared" si="254"/>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3"/>
        <v>0</v>
      </c>
      <c r="AB1732" s="228" t="str">
        <f t="shared" si="254"/>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3"/>
        <v>0</v>
      </c>
      <c r="AB1733" s="228" t="str">
        <f t="shared" si="254"/>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3"/>
        <v>0</v>
      </c>
      <c r="AB1734" s="228" t="str">
        <f t="shared" si="254"/>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3"/>
        <v>0</v>
      </c>
      <c r="AB1735" s="228" t="str">
        <f t="shared" si="254"/>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3"/>
        <v>0</v>
      </c>
      <c r="AB1736" s="228" t="str">
        <f t="shared" si="254"/>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3"/>
        <v>0</v>
      </c>
      <c r="AB1737" s="228" t="str">
        <f t="shared" si="254"/>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3"/>
        <v>0</v>
      </c>
      <c r="AB1738" s="228" t="str">
        <f t="shared" si="254"/>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3"/>
        <v>0</v>
      </c>
      <c r="AB1739" s="228" t="str">
        <f t="shared" si="254"/>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3"/>
        <v>0</v>
      </c>
      <c r="AB1740" s="228" t="str">
        <f t="shared" si="254"/>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3"/>
        <v>0</v>
      </c>
      <c r="AB1741" s="228" t="str">
        <f t="shared" si="254"/>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3"/>
        <v>0</v>
      </c>
      <c r="AB1742" s="228" t="str">
        <f t="shared" si="254"/>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3"/>
        <v>0</v>
      </c>
      <c r="AB1743" s="228" t="str">
        <f t="shared" si="254"/>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3"/>
        <v>0</v>
      </c>
      <c r="AB1744" s="228" t="str">
        <f t="shared" si="254"/>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3"/>
        <v>0</v>
      </c>
      <c r="AB1745" s="228" t="str">
        <f t="shared" si="254"/>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3"/>
        <v>0</v>
      </c>
      <c r="AB1746" s="228" t="str">
        <f t="shared" si="254"/>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3"/>
        <v>0</v>
      </c>
      <c r="AB1747" s="228" t="str">
        <f t="shared" si="254"/>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3"/>
        <v>0</v>
      </c>
      <c r="AB1748" s="228" t="str">
        <f t="shared" si="254"/>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2"/>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3"/>
        <v>0</v>
      </c>
      <c r="AB1749" s="228" t="str">
        <f t="shared" si="254"/>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2"/>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3"/>
        <v>0</v>
      </c>
      <c r="AB1750" s="228" t="str">
        <f t="shared" si="254"/>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2"/>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3"/>
        <v>0</v>
      </c>
      <c r="AB1751" s="228" t="str">
        <f t="shared" si="254"/>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2"/>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3"/>
        <v>0</v>
      </c>
      <c r="AB1752" s="228" t="str">
        <f t="shared" si="254"/>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2"/>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3"/>
        <v>0</v>
      </c>
      <c r="AB1753" s="228" t="str">
        <f t="shared" si="254"/>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55">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ref="X1754:X1784" ca="1" si="256">IF(AND(C1754="Smelter not listed",OR(LEN(D1754)=0,LEN(E1754)=0)),1,0)</f>
        <v>0</v>
      </c>
      <c r="AB1754" s="228" t="str">
        <f t="shared" ref="AB1754:AB1784" si="257">B1754&amp;C1754</f>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6"/>
        <v>0</v>
      </c>
      <c r="AB1755" s="228" t="str">
        <f t="shared" si="25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6"/>
        <v>0</v>
      </c>
      <c r="AB1756" s="228" t="str">
        <f t="shared" si="257"/>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6"/>
        <v>0</v>
      </c>
      <c r="AB1757" s="228" t="str">
        <f t="shared" si="25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6"/>
        <v>0</v>
      </c>
      <c r="AB1758" s="228" t="str">
        <f t="shared" si="25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6"/>
        <v>0</v>
      </c>
      <c r="AB1759" s="228" t="str">
        <f t="shared" si="25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6"/>
        <v>0</v>
      </c>
      <c r="AB1760" s="228" t="str">
        <f t="shared" si="25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6"/>
        <v>0</v>
      </c>
      <c r="AB1761" s="228" t="str">
        <f t="shared" si="25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6"/>
        <v>0</v>
      </c>
      <c r="AB1762" s="228" t="str">
        <f t="shared" si="25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6"/>
        <v>0</v>
      </c>
      <c r="AB1763" s="228" t="str">
        <f t="shared" si="25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6"/>
        <v>0</v>
      </c>
      <c r="AB1764" s="228" t="str">
        <f t="shared" si="25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6"/>
        <v>0</v>
      </c>
      <c r="AB1765" s="228" t="str">
        <f t="shared" si="25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6"/>
        <v>0</v>
      </c>
      <c r="AB1766" s="228" t="str">
        <f t="shared" si="25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6"/>
        <v>0</v>
      </c>
      <c r="AB1767" s="228" t="str">
        <f t="shared" si="25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6"/>
        <v>0</v>
      </c>
      <c r="AB1768" s="228" t="str">
        <f t="shared" si="257"/>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6"/>
        <v>0</v>
      </c>
      <c r="AB1769" s="228" t="str">
        <f t="shared" si="257"/>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6"/>
        <v>0</v>
      </c>
      <c r="AB1770" s="228" t="str">
        <f t="shared" si="257"/>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6"/>
        <v>0</v>
      </c>
      <c r="AB1771" s="228" t="str">
        <f t="shared" si="257"/>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6"/>
        <v>0</v>
      </c>
      <c r="AB1772" s="228" t="str">
        <f t="shared" si="257"/>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6"/>
        <v>0</v>
      </c>
      <c r="AB1773" s="228" t="str">
        <f t="shared" si="25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6"/>
        <v>0</v>
      </c>
      <c r="AB1774" s="228" t="str">
        <f t="shared" si="25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6"/>
        <v>0</v>
      </c>
      <c r="AB1775" s="228" t="str">
        <f t="shared" si="25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6"/>
        <v>0</v>
      </c>
      <c r="AB1776" s="228" t="str">
        <f t="shared" si="25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6"/>
        <v>0</v>
      </c>
      <c r="AB1777" s="228" t="str">
        <f t="shared" si="25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6"/>
        <v>0</v>
      </c>
      <c r="AB1778" s="228" t="str">
        <f t="shared" si="25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6"/>
        <v>0</v>
      </c>
      <c r="AB1779" s="228" t="str">
        <f t="shared" si="25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58">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 ca="1" si="259">IF(AND(C1785="Smelter not listed",OR(LEN(D1785)=0,LEN(E1785)=0)),1,0)</f>
        <v>0</v>
      </c>
      <c r="AB1785" s="228" t="str">
        <f t="shared" ref="AB1785" si="260">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6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X1817" ca="1" si="262">IF(AND(C1786="Smelter not listed",OR(LEN(D1786)=0,LEN(E1786)=0)),1,0)</f>
        <v>0</v>
      </c>
      <c r="AB1786" s="228" t="str">
        <f t="shared" ref="AB1786:AB1817" si="26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6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62"/>
        <v>0</v>
      </c>
      <c r="AB1787" s="228" t="str">
        <f t="shared" si="263"/>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62"/>
        <v>0</v>
      </c>
      <c r="AB1788" s="228" t="str">
        <f t="shared" si="263"/>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62"/>
        <v>0</v>
      </c>
      <c r="AB1789" s="228" t="str">
        <f t="shared" si="263"/>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62"/>
        <v>0</v>
      </c>
      <c r="AB1790" s="228" t="str">
        <f t="shared" si="263"/>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2"/>
        <v>0</v>
      </c>
      <c r="AB1791" s="228" t="str">
        <f t="shared" si="263"/>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62"/>
        <v>0</v>
      </c>
      <c r="AB1792" s="228" t="str">
        <f t="shared" si="263"/>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62"/>
        <v>0</v>
      </c>
      <c r="AB1793" s="228" t="str">
        <f t="shared" si="263"/>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2"/>
        <v>0</v>
      </c>
      <c r="AB1794" s="228" t="str">
        <f t="shared" si="263"/>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2"/>
        <v>0</v>
      </c>
      <c r="AB1795" s="228" t="str">
        <f t="shared" si="263"/>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2"/>
        <v>0</v>
      </c>
      <c r="AB1796" s="228" t="str">
        <f t="shared" si="263"/>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2"/>
        <v>0</v>
      </c>
      <c r="AB1797" s="228" t="str">
        <f t="shared" si="263"/>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2"/>
        <v>0</v>
      </c>
      <c r="AB1798" s="228" t="str">
        <f t="shared" si="263"/>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62"/>
        <v>0</v>
      </c>
      <c r="AB1799" s="228" t="str">
        <f t="shared" si="263"/>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2"/>
        <v>0</v>
      </c>
      <c r="AB1800" s="228" t="str">
        <f t="shared" si="263"/>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2"/>
        <v>0</v>
      </c>
      <c r="AB1801" s="228" t="str">
        <f t="shared" si="263"/>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2"/>
        <v>0</v>
      </c>
      <c r="AB1802" s="228" t="str">
        <f t="shared" si="263"/>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2"/>
        <v>0</v>
      </c>
      <c r="AB1803" s="228" t="str">
        <f t="shared" si="263"/>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2"/>
        <v>0</v>
      </c>
      <c r="AB1804" s="228" t="str">
        <f t="shared" si="263"/>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2"/>
        <v>0</v>
      </c>
      <c r="AB1805" s="228" t="str">
        <f t="shared" si="263"/>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2"/>
        <v>0</v>
      </c>
      <c r="AB1806" s="228" t="str">
        <f t="shared" si="263"/>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2"/>
        <v>0</v>
      </c>
      <c r="AB1807" s="228" t="str">
        <f t="shared" si="263"/>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2"/>
        <v>0</v>
      </c>
      <c r="AB1808" s="228" t="str">
        <f t="shared" si="263"/>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2"/>
        <v>0</v>
      </c>
      <c r="AB1809" s="228" t="str">
        <f t="shared" si="263"/>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1"/>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2"/>
        <v>0</v>
      </c>
      <c r="AB1810" s="228" t="str">
        <f t="shared" si="263"/>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1"/>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2"/>
        <v>0</v>
      </c>
      <c r="AB1811" s="228" t="str">
        <f t="shared" si="263"/>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1"/>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2"/>
        <v>0</v>
      </c>
      <c r="AB1812" s="228" t="str">
        <f t="shared" si="263"/>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1"/>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2"/>
        <v>0</v>
      </c>
      <c r="AB1813" s="228" t="str">
        <f t="shared" si="263"/>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1"/>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2"/>
        <v>0</v>
      </c>
      <c r="AB1814" s="228" t="str">
        <f t="shared" si="263"/>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1"/>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2"/>
        <v>0</v>
      </c>
      <c r="AB1815" s="228" t="str">
        <f t="shared" si="263"/>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1"/>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2"/>
        <v>0</v>
      </c>
      <c r="AB1816" s="228" t="str">
        <f t="shared" si="263"/>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1"/>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2"/>
        <v>0</v>
      </c>
      <c r="AB1817" s="228" t="str">
        <f t="shared" si="263"/>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64">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ref="X1818:X1848" ca="1" si="265">IF(AND(C1818="Smelter not listed",OR(LEN(D1818)=0,LEN(E1818)=0)),1,0)</f>
        <v>0</v>
      </c>
      <c r="AB1818" s="228" t="str">
        <f t="shared" ref="AB1818:AB1848" si="266">B1818&amp;C1818</f>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5"/>
        <v>0</v>
      </c>
      <c r="AB1819" s="228" t="str">
        <f t="shared" si="26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5"/>
        <v>0</v>
      </c>
      <c r="AB1820" s="228" t="str">
        <f t="shared" si="266"/>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5"/>
        <v>0</v>
      </c>
      <c r="AB1821" s="228" t="str">
        <f t="shared" si="266"/>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5"/>
        <v>0</v>
      </c>
      <c r="AB1822" s="228" t="str">
        <f t="shared" si="266"/>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5"/>
        <v>0</v>
      </c>
      <c r="AB1823" s="228" t="str">
        <f t="shared" si="266"/>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5"/>
        <v>0</v>
      </c>
      <c r="AB1824" s="228" t="str">
        <f t="shared" si="266"/>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5"/>
        <v>0</v>
      </c>
      <c r="AB1825" s="228" t="str">
        <f t="shared" si="266"/>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5"/>
        <v>0</v>
      </c>
      <c r="AB1826" s="228" t="str">
        <f t="shared" si="266"/>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5"/>
        <v>0</v>
      </c>
      <c r="AB1827" s="228" t="str">
        <f t="shared" si="266"/>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5"/>
        <v>0</v>
      </c>
      <c r="AB1828" s="228" t="str">
        <f t="shared" si="266"/>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5"/>
        <v>0</v>
      </c>
      <c r="AB1829" s="228" t="str">
        <f t="shared" si="266"/>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5"/>
        <v>0</v>
      </c>
      <c r="AB1830" s="228" t="str">
        <f t="shared" si="266"/>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5"/>
        <v>0</v>
      </c>
      <c r="AB1831" s="228" t="str">
        <f t="shared" si="266"/>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5"/>
        <v>0</v>
      </c>
      <c r="AB1832" s="228" t="str">
        <f t="shared" si="266"/>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5"/>
        <v>0</v>
      </c>
      <c r="AB1833" s="228" t="str">
        <f t="shared" si="266"/>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5"/>
        <v>0</v>
      </c>
      <c r="AB1834" s="228" t="str">
        <f t="shared" si="266"/>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5"/>
        <v>0</v>
      </c>
      <c r="AB1835" s="228" t="str">
        <f t="shared" si="266"/>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5"/>
        <v>0</v>
      </c>
      <c r="AB1836" s="228" t="str">
        <f t="shared" si="266"/>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5"/>
        <v>0</v>
      </c>
      <c r="AB1837" s="228" t="str">
        <f t="shared" si="266"/>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5"/>
        <v>0</v>
      </c>
      <c r="AB1838" s="228" t="str">
        <f t="shared" si="266"/>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4"/>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5"/>
        <v>0</v>
      </c>
      <c r="AB1839" s="228" t="str">
        <f t="shared" si="266"/>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4"/>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5"/>
        <v>0</v>
      </c>
      <c r="AB1840" s="228" t="str">
        <f t="shared" si="266"/>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4"/>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5"/>
        <v>0</v>
      </c>
      <c r="AB1841" s="228" t="str">
        <f t="shared" si="266"/>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4"/>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5"/>
        <v>0</v>
      </c>
      <c r="AB1842" s="228" t="str">
        <f t="shared" si="266"/>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5"/>
        <v>0</v>
      </c>
      <c r="AB1843" s="228" t="str">
        <f t="shared" si="266"/>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67">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 ca="1" si="268">IF(AND(C1849="Smelter not listed",OR(LEN(D1849)=0,LEN(E1849)=0)),1,0)</f>
        <v>0</v>
      </c>
      <c r="AB1849" s="228" t="str">
        <f t="shared" ref="AB1849" si="269">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7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X1881" ca="1" si="271">IF(AND(C1850="Smelter not listed",OR(LEN(D1850)=0,LEN(E1850)=0)),1,0)</f>
        <v>0</v>
      </c>
      <c r="AB1850" s="228" t="str">
        <f t="shared" ref="AB1850:AB1881" si="27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7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71"/>
        <v>0</v>
      </c>
      <c r="AB1851" s="228" t="str">
        <f t="shared" si="272"/>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7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71"/>
        <v>0</v>
      </c>
      <c r="AB1852" s="228" t="str">
        <f t="shared" si="272"/>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1"/>
        <v>0</v>
      </c>
      <c r="AB1853" s="228" t="str">
        <f t="shared" si="272"/>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1"/>
        <v>0</v>
      </c>
      <c r="AB1854" s="228" t="str">
        <f t="shared" si="272"/>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1"/>
        <v>0</v>
      </c>
      <c r="AB1855" s="228" t="str">
        <f t="shared" si="272"/>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71"/>
        <v>0</v>
      </c>
      <c r="AB1856" s="228" t="str">
        <f t="shared" si="272"/>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1"/>
        <v>0</v>
      </c>
      <c r="AB1857" s="228" t="str">
        <f t="shared" si="272"/>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1"/>
        <v>0</v>
      </c>
      <c r="AB1858" s="228" t="str">
        <f t="shared" si="272"/>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1"/>
        <v>0</v>
      </c>
      <c r="AB1859" s="228" t="str">
        <f t="shared" si="272"/>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1"/>
        <v>0</v>
      </c>
      <c r="AB1860" s="228" t="str">
        <f t="shared" si="272"/>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1"/>
        <v>0</v>
      </c>
      <c r="AB1861" s="228" t="str">
        <f t="shared" si="272"/>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1"/>
        <v>0</v>
      </c>
      <c r="AB1862" s="228" t="str">
        <f t="shared" si="272"/>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1"/>
        <v>0</v>
      </c>
      <c r="AB1863" s="228" t="str">
        <f t="shared" si="272"/>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1"/>
        <v>0</v>
      </c>
      <c r="AB1864" s="228" t="str">
        <f t="shared" si="272"/>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1"/>
        <v>0</v>
      </c>
      <c r="AB1865" s="228" t="str">
        <f t="shared" si="272"/>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1"/>
        <v>0</v>
      </c>
      <c r="AB1866" s="228" t="str">
        <f t="shared" si="272"/>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1"/>
        <v>0</v>
      </c>
      <c r="AB1867" s="228" t="str">
        <f t="shared" si="272"/>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1"/>
        <v>0</v>
      </c>
      <c r="AB1868" s="228" t="str">
        <f t="shared" si="272"/>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1"/>
        <v>0</v>
      </c>
      <c r="AB1869" s="228" t="str">
        <f t="shared" si="272"/>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1"/>
        <v>0</v>
      </c>
      <c r="AB1870" s="228" t="str">
        <f t="shared" si="272"/>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1"/>
        <v>0</v>
      </c>
      <c r="AB1871" s="228" t="str">
        <f t="shared" si="272"/>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0"/>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1"/>
        <v>0</v>
      </c>
      <c r="AB1872" s="228" t="str">
        <f t="shared" si="272"/>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0"/>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1"/>
        <v>0</v>
      </c>
      <c r="AB1873" s="228" t="str">
        <f t="shared" si="272"/>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0"/>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1"/>
        <v>0</v>
      </c>
      <c r="AB1874" s="228" t="str">
        <f t="shared" si="272"/>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0"/>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1"/>
        <v>0</v>
      </c>
      <c r="AB1875" s="228" t="str">
        <f t="shared" si="272"/>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0"/>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1"/>
        <v>0</v>
      </c>
      <c r="AB1876" s="228" t="str">
        <f t="shared" si="272"/>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0"/>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1"/>
        <v>0</v>
      </c>
      <c r="AB1877" s="228" t="str">
        <f t="shared" si="272"/>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0"/>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1"/>
        <v>0</v>
      </c>
      <c r="AB1878" s="228" t="str">
        <f t="shared" si="272"/>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0"/>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1"/>
        <v>0</v>
      </c>
      <c r="AB1879" s="228" t="str">
        <f t="shared" si="272"/>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0"/>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1"/>
        <v>0</v>
      </c>
      <c r="AB1880" s="228" t="str">
        <f t="shared" si="272"/>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0"/>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1"/>
        <v>0</v>
      </c>
      <c r="AB1881" s="228" t="str">
        <f t="shared" si="272"/>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73">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ref="X1882:X1912" ca="1" si="274">IF(AND(C1882="Smelter not listed",OR(LEN(D1882)=0,LEN(E1882)=0)),1,0)</f>
        <v>0</v>
      </c>
      <c r="AB1882" s="228" t="str">
        <f t="shared" ref="AB1882:AB1912" si="275">B1882&amp;C1882</f>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4"/>
        <v>0</v>
      </c>
      <c r="AB1883" s="228" t="str">
        <f t="shared" si="27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4"/>
        <v>0</v>
      </c>
      <c r="AB1884" s="228" t="str">
        <f t="shared" si="275"/>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4"/>
        <v>0</v>
      </c>
      <c r="AB1885" s="228" t="str">
        <f t="shared" si="275"/>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4"/>
        <v>0</v>
      </c>
      <c r="AB1886" s="228" t="str">
        <f t="shared" si="275"/>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4"/>
        <v>0</v>
      </c>
      <c r="AB1887" s="228" t="str">
        <f t="shared" si="275"/>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4"/>
        <v>0</v>
      </c>
      <c r="AB1888" s="228" t="str">
        <f t="shared" si="275"/>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4"/>
        <v>0</v>
      </c>
      <c r="AB1889" s="228" t="str">
        <f t="shared" si="275"/>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4"/>
        <v>0</v>
      </c>
      <c r="AB1890" s="228" t="str">
        <f t="shared" si="275"/>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4"/>
        <v>0</v>
      </c>
      <c r="AB1891" s="228" t="str">
        <f t="shared" si="275"/>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4"/>
        <v>0</v>
      </c>
      <c r="AB1892" s="228" t="str">
        <f t="shared" si="275"/>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4"/>
        <v>0</v>
      </c>
      <c r="AB1893" s="228" t="str">
        <f t="shared" si="275"/>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4"/>
        <v>0</v>
      </c>
      <c r="AB1894" s="228" t="str">
        <f t="shared" si="275"/>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4"/>
        <v>0</v>
      </c>
      <c r="AB1895" s="228" t="str">
        <f t="shared" si="275"/>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4"/>
        <v>0</v>
      </c>
      <c r="AB1896" s="228" t="str">
        <f t="shared" si="275"/>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4"/>
        <v>0</v>
      </c>
      <c r="AB1897" s="228" t="str">
        <f t="shared" si="275"/>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4"/>
        <v>0</v>
      </c>
      <c r="AB1898" s="228" t="str">
        <f t="shared" si="275"/>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4"/>
        <v>0</v>
      </c>
      <c r="AB1899" s="228" t="str">
        <f t="shared" si="275"/>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4"/>
        <v>0</v>
      </c>
      <c r="AB1900" s="228" t="str">
        <f t="shared" si="275"/>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4"/>
        <v>0</v>
      </c>
      <c r="AB1901" s="228" t="str">
        <f t="shared" si="275"/>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4"/>
        <v>0</v>
      </c>
      <c r="AB1902" s="228" t="str">
        <f t="shared" si="275"/>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3"/>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4"/>
        <v>0</v>
      </c>
      <c r="AB1903" s="228" t="str">
        <f t="shared" si="275"/>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3"/>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4"/>
        <v>0</v>
      </c>
      <c r="AB1904" s="228" t="str">
        <f t="shared" si="275"/>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3"/>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4"/>
        <v>0</v>
      </c>
      <c r="AB1905" s="228" t="str">
        <f t="shared" si="275"/>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3"/>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4"/>
        <v>0</v>
      </c>
      <c r="AB1906" s="228" t="str">
        <f t="shared" si="275"/>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4"/>
        <v>0</v>
      </c>
      <c r="AB1907" s="228" t="str">
        <f t="shared" si="275"/>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76">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 ca="1" si="277">IF(AND(C1913="Smelter not listed",OR(LEN(D1913)=0,LEN(E1913)=0)),1,0)</f>
        <v>0</v>
      </c>
      <c r="AB1913" s="228" t="str">
        <f t="shared" ref="AB1913" si="278">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X1945" ca="1" si="280">IF(AND(C1914="Smelter not listed",OR(LEN(D1914)=0,LEN(E1914)=0)),1,0)</f>
        <v>0</v>
      </c>
      <c r="AB1914" s="228" t="str">
        <f t="shared" ref="AB1914:AB1945" si="28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80"/>
        <v>0</v>
      </c>
      <c r="AB1915" s="228" t="str">
        <f t="shared" si="281"/>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80"/>
        <v>0</v>
      </c>
      <c r="AB1916" s="228" t="str">
        <f t="shared" si="281"/>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80"/>
        <v>0</v>
      </c>
      <c r="AB1917" s="228" t="str">
        <f t="shared" si="281"/>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80"/>
        <v>0</v>
      </c>
      <c r="AB1918" s="228" t="str">
        <f t="shared" si="281"/>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80"/>
        <v>0</v>
      </c>
      <c r="AB1919" s="228" t="str">
        <f t="shared" si="281"/>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80"/>
        <v>0</v>
      </c>
      <c r="AB1920" s="228" t="str">
        <f t="shared" si="281"/>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80"/>
        <v>0</v>
      </c>
      <c r="AB1921" s="228" t="str">
        <f t="shared" si="281"/>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0"/>
        <v>0</v>
      </c>
      <c r="AB1922" s="228" t="str">
        <f t="shared" si="281"/>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0"/>
        <v>0</v>
      </c>
      <c r="AB1923" s="228" t="str">
        <f t="shared" si="281"/>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0"/>
        <v>0</v>
      </c>
      <c r="AB1924" s="228" t="str">
        <f t="shared" si="281"/>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80"/>
        <v>0</v>
      </c>
      <c r="AB1925" s="228" t="str">
        <f t="shared" si="281"/>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80"/>
        <v>0</v>
      </c>
      <c r="AB1926" s="228" t="str">
        <f t="shared" si="281"/>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80"/>
        <v>0</v>
      </c>
      <c r="AB1927" s="228" t="str">
        <f t="shared" si="281"/>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0"/>
        <v>0</v>
      </c>
      <c r="AB1928" s="228" t="str">
        <f t="shared" si="281"/>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0"/>
        <v>0</v>
      </c>
      <c r="AB1929" s="228" t="str">
        <f t="shared" si="281"/>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0"/>
        <v>0</v>
      </c>
      <c r="AB1930" s="228" t="str">
        <f t="shared" si="281"/>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0"/>
        <v>0</v>
      </c>
      <c r="AB1931" s="228" t="str">
        <f t="shared" si="281"/>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0"/>
        <v>0</v>
      </c>
      <c r="AB1932" s="228" t="str">
        <f t="shared" si="281"/>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0"/>
        <v>0</v>
      </c>
      <c r="AB1933" s="228" t="str">
        <f t="shared" si="281"/>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0"/>
        <v>0</v>
      </c>
      <c r="AB1934" s="228" t="str">
        <f t="shared" si="281"/>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0"/>
        <v>0</v>
      </c>
      <c r="AB1935" s="228" t="str">
        <f t="shared" si="281"/>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9"/>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0"/>
        <v>0</v>
      </c>
      <c r="AB1936" s="228" t="str">
        <f t="shared" si="281"/>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9"/>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0"/>
        <v>0</v>
      </c>
      <c r="AB1937" s="228" t="str">
        <f t="shared" si="281"/>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9"/>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0"/>
        <v>0</v>
      </c>
      <c r="AB1938" s="228" t="str">
        <f t="shared" si="281"/>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9"/>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0"/>
        <v>0</v>
      </c>
      <c r="AB1939" s="228" t="str">
        <f t="shared" si="281"/>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9"/>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0"/>
        <v>0</v>
      </c>
      <c r="AB1940" s="228" t="str">
        <f t="shared" si="281"/>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9"/>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0"/>
        <v>0</v>
      </c>
      <c r="AB1941" s="228" t="str">
        <f t="shared" si="281"/>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9"/>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0"/>
        <v>0</v>
      </c>
      <c r="AB1942" s="228" t="str">
        <f t="shared" si="281"/>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9"/>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0"/>
        <v>0</v>
      </c>
      <c r="AB1943" s="228" t="str">
        <f t="shared" si="281"/>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9"/>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0"/>
        <v>0</v>
      </c>
      <c r="AB1944" s="228" t="str">
        <f t="shared" si="281"/>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9"/>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0"/>
        <v>0</v>
      </c>
      <c r="AB1945" s="228" t="str">
        <f t="shared" si="281"/>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82">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ref="X1946:X1976" ca="1" si="283">IF(AND(C1946="Smelter not listed",OR(LEN(D1946)=0,LEN(E1946)=0)),1,0)</f>
        <v>0</v>
      </c>
      <c r="AB1946" s="228" t="str">
        <f t="shared" ref="AB1946:AB1976" si="284">B1946&amp;C1946</f>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3"/>
        <v>0</v>
      </c>
      <c r="AB1947" s="228" t="str">
        <f t="shared" si="28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3"/>
        <v>0</v>
      </c>
      <c r="AB1948" s="228" t="str">
        <f t="shared" si="284"/>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3"/>
        <v>0</v>
      </c>
      <c r="AB1949" s="228" t="str">
        <f t="shared" si="284"/>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3"/>
        <v>0</v>
      </c>
      <c r="AB1950" s="228" t="str">
        <f t="shared" si="284"/>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3"/>
        <v>0</v>
      </c>
      <c r="AB1951" s="228" t="str">
        <f t="shared" si="284"/>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3"/>
        <v>0</v>
      </c>
      <c r="AB1952" s="228" t="str">
        <f t="shared" si="284"/>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3"/>
        <v>0</v>
      </c>
      <c r="AB1953" s="228" t="str">
        <f t="shared" si="284"/>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3"/>
        <v>0</v>
      </c>
      <c r="AB1954" s="228" t="str">
        <f t="shared" si="284"/>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3"/>
        <v>0</v>
      </c>
      <c r="AB1955" s="228" t="str">
        <f t="shared" si="284"/>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3"/>
        <v>0</v>
      </c>
      <c r="AB1956" s="228" t="str">
        <f t="shared" si="284"/>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3"/>
        <v>0</v>
      </c>
      <c r="AB1957" s="228" t="str">
        <f t="shared" si="284"/>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3"/>
        <v>0</v>
      </c>
      <c r="AB1958" s="228" t="str">
        <f t="shared" si="284"/>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3"/>
        <v>0</v>
      </c>
      <c r="AB1959" s="228" t="str">
        <f t="shared" si="284"/>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3"/>
        <v>0</v>
      </c>
      <c r="AB1960" s="228" t="str">
        <f t="shared" si="284"/>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3"/>
        <v>0</v>
      </c>
      <c r="AB1961" s="228" t="str">
        <f t="shared" si="284"/>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3"/>
        <v>0</v>
      </c>
      <c r="AB1962" s="228" t="str">
        <f t="shared" si="284"/>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3"/>
        <v>0</v>
      </c>
      <c r="AB1963" s="228" t="str">
        <f t="shared" si="284"/>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3"/>
        <v>0</v>
      </c>
      <c r="AB1964" s="228" t="str">
        <f t="shared" si="284"/>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3"/>
        <v>0</v>
      </c>
      <c r="AB1965" s="228" t="str">
        <f t="shared" si="284"/>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3"/>
        <v>0</v>
      </c>
      <c r="AB1966" s="228" t="str">
        <f t="shared" si="284"/>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2"/>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3"/>
        <v>0</v>
      </c>
      <c r="AB1967" s="228" t="str">
        <f t="shared" si="284"/>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2"/>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3"/>
        <v>0</v>
      </c>
      <c r="AB1968" s="228" t="str">
        <f t="shared" si="284"/>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2"/>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3"/>
        <v>0</v>
      </c>
      <c r="AB1969" s="228" t="str">
        <f t="shared" si="284"/>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2"/>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3"/>
        <v>0</v>
      </c>
      <c r="AB1970" s="228" t="str">
        <f t="shared" si="284"/>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3"/>
        <v>0</v>
      </c>
      <c r="AB1971" s="228" t="str">
        <f t="shared" si="284"/>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85">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 ca="1" si="286">IF(AND(C1977="Smelter not listed",OR(LEN(D1977)=0,LEN(E1977)=0)),1,0)</f>
        <v>0</v>
      </c>
      <c r="AB1977" s="228" t="str">
        <f t="shared" ref="AB1977" si="287">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8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X2009" ca="1" si="289">IF(AND(C1978="Smelter not listed",OR(LEN(D1978)=0,LEN(E1978)=0)),1,0)</f>
        <v>0</v>
      </c>
      <c r="AB1978" s="228" t="str">
        <f t="shared" ref="AB1978:AB2009" si="29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9"/>
        <v>0</v>
      </c>
      <c r="AB1979" s="228" t="str">
        <f t="shared" si="290"/>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9"/>
        <v>0</v>
      </c>
      <c r="AB1980" s="228" t="str">
        <f t="shared" si="290"/>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9"/>
        <v>0</v>
      </c>
      <c r="AB1981" s="228" t="str">
        <f t="shared" si="290"/>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9"/>
        <v>0</v>
      </c>
      <c r="AB1982" s="228" t="str">
        <f t="shared" si="290"/>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9"/>
        <v>0</v>
      </c>
      <c r="AB1983" s="228" t="str">
        <f t="shared" si="290"/>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9"/>
        <v>0</v>
      </c>
      <c r="AB1984" s="228" t="str">
        <f t="shared" si="290"/>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9"/>
        <v>0</v>
      </c>
      <c r="AB1985" s="228" t="str">
        <f t="shared" si="290"/>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9"/>
        <v>0</v>
      </c>
      <c r="AB1986" s="228" t="str">
        <f t="shared" si="290"/>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9"/>
        <v>0</v>
      </c>
      <c r="AB1987" s="228" t="str">
        <f t="shared" si="290"/>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9"/>
        <v>0</v>
      </c>
      <c r="AB1988" s="228" t="str">
        <f t="shared" si="290"/>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9"/>
        <v>0</v>
      </c>
      <c r="AB1989" s="228" t="str">
        <f t="shared" si="290"/>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9"/>
        <v>0</v>
      </c>
      <c r="AB1990" s="228" t="str">
        <f t="shared" si="290"/>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9"/>
        <v>0</v>
      </c>
      <c r="AB1991" s="228" t="str">
        <f t="shared" si="290"/>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9"/>
        <v>0</v>
      </c>
      <c r="AB1992" s="228" t="str">
        <f t="shared" si="290"/>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9"/>
        <v>0</v>
      </c>
      <c r="AB1993" s="228" t="str">
        <f t="shared" si="290"/>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9"/>
        <v>0</v>
      </c>
      <c r="AB1994" s="228" t="str">
        <f t="shared" si="290"/>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9"/>
        <v>0</v>
      </c>
      <c r="AB1995" s="228" t="str">
        <f t="shared" si="290"/>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9"/>
        <v>0</v>
      </c>
      <c r="AB1996" s="228" t="str">
        <f t="shared" si="290"/>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9"/>
        <v>0</v>
      </c>
      <c r="AB1997" s="228" t="str">
        <f t="shared" si="290"/>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9"/>
        <v>0</v>
      </c>
      <c r="AB1998" s="228" t="str">
        <f t="shared" si="290"/>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9"/>
        <v>0</v>
      </c>
      <c r="AB1999" s="228" t="str">
        <f t="shared" si="290"/>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8"/>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9"/>
        <v>0</v>
      </c>
      <c r="AB2000" s="228" t="str">
        <f t="shared" si="290"/>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8"/>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9"/>
        <v>0</v>
      </c>
      <c r="AB2001" s="228" t="str">
        <f t="shared" si="290"/>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8"/>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9"/>
        <v>0</v>
      </c>
      <c r="AB2002" s="228" t="str">
        <f t="shared" si="290"/>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8"/>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9"/>
        <v>0</v>
      </c>
      <c r="AB2003" s="228" t="str">
        <f t="shared" si="290"/>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8"/>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9"/>
        <v>0</v>
      </c>
      <c r="AB2004" s="228" t="str">
        <f t="shared" si="290"/>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8"/>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9"/>
        <v>0</v>
      </c>
      <c r="AB2005" s="228" t="str">
        <f t="shared" si="290"/>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8"/>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9"/>
        <v>0</v>
      </c>
      <c r="AB2006" s="228" t="str">
        <f t="shared" si="290"/>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8"/>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9"/>
        <v>0</v>
      </c>
      <c r="AB2007" s="228" t="str">
        <f t="shared" si="290"/>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8"/>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9"/>
        <v>0</v>
      </c>
      <c r="AB2008" s="228" t="str">
        <f t="shared" si="290"/>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8"/>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9"/>
        <v>0</v>
      </c>
      <c r="AB2009" s="228" t="str">
        <f t="shared" si="290"/>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91">IF(B2010="","",IF(ISERROR(MATCH($E2010,CL,0)),"Unknown",INDIRECT("'C'!$A$"&amp;MATCH($E2010,CL,0)+1)))</f>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ref="X2010:X2040" ca="1" si="292">IF(AND(C2010="Smelter not listed",OR(LEN(D2010)=0,LEN(E2010)=0)),1,0)</f>
        <v>0</v>
      </c>
      <c r="AB2010" s="228" t="str">
        <f t="shared" ref="AB2010:AB2040" si="293">B2010&amp;C2010</f>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2"/>
        <v>0</v>
      </c>
      <c r="AB2011" s="228" t="str">
        <f t="shared" si="29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92"/>
        <v>0</v>
      </c>
      <c r="AB2012" s="228" t="str">
        <f t="shared" si="293"/>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2"/>
        <v>0</v>
      </c>
      <c r="AB2013" s="228" t="str">
        <f t="shared" si="293"/>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2"/>
        <v>0</v>
      </c>
      <c r="AB2014" s="228" t="str">
        <f t="shared" si="293"/>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2"/>
        <v>0</v>
      </c>
      <c r="AB2015" s="228" t="str">
        <f t="shared" si="293"/>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2"/>
        <v>0</v>
      </c>
      <c r="AB2016" s="228" t="str">
        <f t="shared" si="293"/>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2"/>
        <v>0</v>
      </c>
      <c r="AB2017" s="228" t="str">
        <f t="shared" si="293"/>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2"/>
        <v>0</v>
      </c>
      <c r="AB2018" s="228" t="str">
        <f t="shared" si="293"/>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2"/>
        <v>0</v>
      </c>
      <c r="AB2019" s="228" t="str">
        <f t="shared" si="293"/>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2"/>
        <v>0</v>
      </c>
      <c r="AB2020" s="228" t="str">
        <f t="shared" si="293"/>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2"/>
        <v>0</v>
      </c>
      <c r="AB2021" s="228" t="str">
        <f t="shared" si="293"/>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2"/>
        <v>0</v>
      </c>
      <c r="AB2022" s="228" t="str">
        <f t="shared" si="293"/>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2"/>
        <v>0</v>
      </c>
      <c r="AB2023" s="228" t="str">
        <f t="shared" si="293"/>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2"/>
        <v>0</v>
      </c>
      <c r="AB2024" s="228" t="str">
        <f t="shared" si="293"/>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2"/>
        <v>0</v>
      </c>
      <c r="AB2025" s="228" t="str">
        <f t="shared" si="293"/>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2"/>
        <v>0</v>
      </c>
      <c r="AB2026" s="228" t="str">
        <f t="shared" si="293"/>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2"/>
        <v>0</v>
      </c>
      <c r="AB2027" s="228" t="str">
        <f t="shared" si="293"/>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2"/>
        <v>0</v>
      </c>
      <c r="AB2028" s="228" t="str">
        <f t="shared" si="293"/>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2"/>
        <v>0</v>
      </c>
      <c r="AB2029" s="228" t="str">
        <f t="shared" si="293"/>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2"/>
        <v>0</v>
      </c>
      <c r="AB2030" s="228" t="str">
        <f t="shared" si="293"/>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1"/>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2"/>
        <v>0</v>
      </c>
      <c r="AB2031" s="228" t="str">
        <f t="shared" si="293"/>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1"/>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2"/>
        <v>0</v>
      </c>
      <c r="AB2032" s="228" t="str">
        <f t="shared" si="293"/>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1"/>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2"/>
        <v>0</v>
      </c>
      <c r="AB2033" s="228" t="str">
        <f t="shared" si="293"/>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1"/>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2"/>
        <v>0</v>
      </c>
      <c r="AB2034" s="228" t="str">
        <f t="shared" si="293"/>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2"/>
        <v>0</v>
      </c>
      <c r="AB2035" s="228" t="str">
        <f t="shared" si="293"/>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94">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 ca="1" si="295">IF(AND(C2041="Smelter not listed",OR(LEN(D2041)=0,LEN(E2041)=0)),1,0)</f>
        <v>0</v>
      </c>
      <c r="AB2041" s="228" t="str">
        <f t="shared" ref="AB2041" si="296">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9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X2073" ca="1" si="298">IF(AND(C2042="Smelter not listed",OR(LEN(D2042)=0,LEN(E2042)=0)),1,0)</f>
        <v>0</v>
      </c>
      <c r="AB2042" s="228" t="str">
        <f t="shared" ref="AB2042:AB2073" si="29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8"/>
        <v>0</v>
      </c>
      <c r="AB2043" s="228" t="str">
        <f t="shared" si="299"/>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8"/>
        <v>0</v>
      </c>
      <c r="AB2044" s="228" t="str">
        <f t="shared" si="299"/>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8"/>
        <v>0</v>
      </c>
      <c r="AB2045" s="228" t="str">
        <f t="shared" si="299"/>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8"/>
        <v>0</v>
      </c>
      <c r="AB2046" s="228" t="str">
        <f t="shared" si="299"/>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8"/>
        <v>0</v>
      </c>
      <c r="AB2047" s="228" t="str">
        <f t="shared" si="299"/>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8"/>
        <v>0</v>
      </c>
      <c r="AB2048" s="228" t="str">
        <f t="shared" si="299"/>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8"/>
        <v>0</v>
      </c>
      <c r="AB2049" s="228" t="str">
        <f t="shared" si="299"/>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8"/>
        <v>0</v>
      </c>
      <c r="AB2050" s="228" t="str">
        <f t="shared" si="299"/>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8"/>
        <v>0</v>
      </c>
      <c r="AB2051" s="228" t="str">
        <f t="shared" si="299"/>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8"/>
        <v>0</v>
      </c>
      <c r="AB2052" s="228" t="str">
        <f t="shared" si="299"/>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8"/>
        <v>0</v>
      </c>
      <c r="AB2053" s="228" t="str">
        <f t="shared" si="299"/>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8"/>
        <v>0</v>
      </c>
      <c r="AB2054" s="228" t="str">
        <f t="shared" si="299"/>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8"/>
        <v>0</v>
      </c>
      <c r="AB2055" s="228" t="str">
        <f t="shared" si="299"/>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8"/>
        <v>0</v>
      </c>
      <c r="AB2056" s="228" t="str">
        <f t="shared" si="299"/>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7"/>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8"/>
        <v>0</v>
      </c>
      <c r="AB2057" s="228" t="str">
        <f t="shared" si="299"/>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7"/>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8"/>
        <v>0</v>
      </c>
      <c r="AB2058" s="228" t="str">
        <f t="shared" si="299"/>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7"/>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8"/>
        <v>0</v>
      </c>
      <c r="AB2059" s="228" t="str">
        <f t="shared" si="299"/>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7"/>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8"/>
        <v>0</v>
      </c>
      <c r="AB2060" s="228" t="str">
        <f t="shared" si="299"/>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7"/>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8"/>
        <v>0</v>
      </c>
      <c r="AB2061" s="228" t="str">
        <f t="shared" si="299"/>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7"/>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8"/>
        <v>0</v>
      </c>
      <c r="AB2062" s="228" t="str">
        <f t="shared" si="299"/>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7"/>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8"/>
        <v>0</v>
      </c>
      <c r="AB2063" s="228" t="str">
        <f t="shared" si="299"/>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7"/>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8"/>
        <v>0</v>
      </c>
      <c r="AB2064" s="228" t="str">
        <f t="shared" si="299"/>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7"/>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8"/>
        <v>0</v>
      </c>
      <c r="AB2065" s="228" t="str">
        <f t="shared" si="299"/>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7"/>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8"/>
        <v>0</v>
      </c>
      <c r="AB2066" s="228" t="str">
        <f t="shared" si="299"/>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7"/>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8"/>
        <v>0</v>
      </c>
      <c r="AB2067" s="228" t="str">
        <f t="shared" si="299"/>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7"/>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8"/>
        <v>0</v>
      </c>
      <c r="AB2068" s="228" t="str">
        <f t="shared" si="299"/>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7"/>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8"/>
        <v>0</v>
      </c>
      <c r="AB2069" s="228" t="str">
        <f t="shared" si="299"/>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7"/>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8"/>
        <v>0</v>
      </c>
      <c r="AB2070" s="228" t="str">
        <f t="shared" si="299"/>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7"/>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8"/>
        <v>0</v>
      </c>
      <c r="AB2071" s="228" t="str">
        <f t="shared" si="299"/>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7"/>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8"/>
        <v>0</v>
      </c>
      <c r="AB2072" s="228" t="str">
        <f t="shared" si="299"/>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7"/>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8"/>
        <v>0</v>
      </c>
      <c r="AB2073" s="228" t="str">
        <f t="shared" si="299"/>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300">IF(B2074="","",IF(ISERROR(MATCH($E2074,CL,0)),"Unknown",INDIRECT("'C'!$A$"&amp;MATCH($E2074,CL,0)+1)))</f>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ref="X2074:X2104" ca="1" si="301">IF(AND(C2074="Smelter not listed",OR(LEN(D2074)=0,LEN(E2074)=0)),1,0)</f>
        <v>0</v>
      </c>
      <c r="AB2074" s="228" t="str">
        <f t="shared" ref="AB2074:AB2104" si="302">B2074&amp;C2074</f>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1"/>
        <v>0</v>
      </c>
      <c r="AB2075" s="228" t="str">
        <f t="shared" si="30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01"/>
        <v>0</v>
      </c>
      <c r="AB2076" s="228" t="str">
        <f t="shared" si="302"/>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1"/>
        <v>0</v>
      </c>
      <c r="AB2077" s="228" t="str">
        <f t="shared" si="302"/>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1"/>
        <v>0</v>
      </c>
      <c r="AB2078" s="228" t="str">
        <f t="shared" si="302"/>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1"/>
        <v>0</v>
      </c>
      <c r="AB2079" s="228" t="str">
        <f t="shared" si="302"/>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1"/>
        <v>0</v>
      </c>
      <c r="AB2080" s="228" t="str">
        <f t="shared" si="302"/>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1"/>
        <v>0</v>
      </c>
      <c r="AB2081" s="228" t="str">
        <f t="shared" si="302"/>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1"/>
        <v>0</v>
      </c>
      <c r="AB2082" s="228" t="str">
        <f t="shared" si="302"/>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1"/>
        <v>0</v>
      </c>
      <c r="AB2083" s="228" t="str">
        <f t="shared" si="302"/>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1"/>
        <v>0</v>
      </c>
      <c r="AB2084" s="228" t="str">
        <f t="shared" si="302"/>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1"/>
        <v>0</v>
      </c>
      <c r="AB2085" s="228" t="str">
        <f t="shared" si="302"/>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1"/>
        <v>0</v>
      </c>
      <c r="AB2086" s="228" t="str">
        <f t="shared" si="302"/>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1"/>
        <v>0</v>
      </c>
      <c r="AB2087" s="228" t="str">
        <f t="shared" si="302"/>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1"/>
        <v>0</v>
      </c>
      <c r="AB2088" s="228" t="str">
        <f t="shared" si="302"/>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1"/>
        <v>0</v>
      </c>
      <c r="AB2089" s="228" t="str">
        <f t="shared" si="302"/>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1"/>
        <v>0</v>
      </c>
      <c r="AB2090" s="228" t="str">
        <f t="shared" si="302"/>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1"/>
        <v>0</v>
      </c>
      <c r="AB2091" s="228" t="str">
        <f t="shared" si="302"/>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1"/>
        <v>0</v>
      </c>
      <c r="AB2092" s="228" t="str">
        <f t="shared" si="302"/>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1"/>
        <v>0</v>
      </c>
      <c r="AB2093" s="228" t="str">
        <f t="shared" si="302"/>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1"/>
        <v>0</v>
      </c>
      <c r="AB2094" s="228" t="str">
        <f t="shared" si="302"/>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0"/>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1"/>
        <v>0</v>
      </c>
      <c r="AB2095" s="228" t="str">
        <f t="shared" si="302"/>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0"/>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1"/>
        <v>0</v>
      </c>
      <c r="AB2096" s="228" t="str">
        <f t="shared" si="302"/>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0"/>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1"/>
        <v>0</v>
      </c>
      <c r="AB2097" s="228" t="str">
        <f t="shared" si="302"/>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0"/>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1"/>
        <v>0</v>
      </c>
      <c r="AB2098" s="228" t="str">
        <f t="shared" si="302"/>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1"/>
        <v>0</v>
      </c>
      <c r="AB2099" s="228" t="str">
        <f t="shared" si="302"/>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303">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 ca="1" si="304">IF(AND(C2105="Smelter not listed",OR(LEN(D2105)=0,LEN(E2105)=0)),1,0)</f>
        <v>0</v>
      </c>
      <c r="AB2105" s="228" t="str">
        <f t="shared" ref="AB2105" si="305">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30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X2137" ca="1" si="307">IF(AND(C2106="Smelter not listed",OR(LEN(D2106)=0,LEN(E2106)=0)),1,0)</f>
        <v>0</v>
      </c>
      <c r="AB2106" s="228" t="str">
        <f t="shared" ref="AB2106:AB2137" si="30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7"/>
        <v>0</v>
      </c>
      <c r="AB2107" s="228" t="str">
        <f t="shared" si="308"/>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7"/>
        <v>0</v>
      </c>
      <c r="AB2108" s="228" t="str">
        <f t="shared" si="308"/>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7"/>
        <v>0</v>
      </c>
      <c r="AB2109" s="228" t="str">
        <f t="shared" si="308"/>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7"/>
        <v>0</v>
      </c>
      <c r="AB2110" s="228" t="str">
        <f t="shared" si="308"/>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7"/>
        <v>0</v>
      </c>
      <c r="AB2111" s="228" t="str">
        <f t="shared" si="308"/>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7"/>
        <v>0</v>
      </c>
      <c r="AB2112" s="228" t="str">
        <f t="shared" si="308"/>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7"/>
        <v>0</v>
      </c>
      <c r="AB2113" s="228" t="str">
        <f t="shared" si="308"/>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7"/>
        <v>0</v>
      </c>
      <c r="AB2114" s="228" t="str">
        <f t="shared" si="308"/>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7"/>
        <v>0</v>
      </c>
      <c r="AB2115" s="228" t="str">
        <f t="shared" si="308"/>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7"/>
        <v>0</v>
      </c>
      <c r="AB2116" s="228" t="str">
        <f t="shared" si="308"/>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7"/>
        <v>0</v>
      </c>
      <c r="AB2117" s="228" t="str">
        <f t="shared" si="308"/>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7"/>
        <v>0</v>
      </c>
      <c r="AB2118" s="228" t="str">
        <f t="shared" si="308"/>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7"/>
        <v>0</v>
      </c>
      <c r="AB2119" s="228" t="str">
        <f t="shared" si="308"/>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7"/>
        <v>0</v>
      </c>
      <c r="AB2120" s="228" t="str">
        <f t="shared" si="308"/>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7"/>
        <v>0</v>
      </c>
      <c r="AB2121" s="228" t="str">
        <f t="shared" si="308"/>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7"/>
        <v>0</v>
      </c>
      <c r="AB2122" s="228" t="str">
        <f t="shared" si="308"/>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7"/>
        <v>0</v>
      </c>
      <c r="AB2123" s="228" t="str">
        <f t="shared" si="308"/>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7"/>
        <v>0</v>
      </c>
      <c r="AB2124" s="228" t="str">
        <f t="shared" si="308"/>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7"/>
        <v>0</v>
      </c>
      <c r="AB2125" s="228" t="str">
        <f t="shared" si="308"/>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6"/>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7"/>
        <v>0</v>
      </c>
      <c r="AB2126" s="228" t="str">
        <f t="shared" si="308"/>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6"/>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7"/>
        <v>0</v>
      </c>
      <c r="AB2127" s="228" t="str">
        <f t="shared" si="308"/>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6"/>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7"/>
        <v>0</v>
      </c>
      <c r="AB2128" s="228" t="str">
        <f t="shared" si="308"/>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6"/>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7"/>
        <v>0</v>
      </c>
      <c r="AB2129" s="228" t="str">
        <f t="shared" si="308"/>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6"/>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7"/>
        <v>0</v>
      </c>
      <c r="AB2130" s="228" t="str">
        <f t="shared" si="308"/>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6"/>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7"/>
        <v>0</v>
      </c>
      <c r="AB2131" s="228" t="str">
        <f t="shared" si="308"/>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6"/>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7"/>
        <v>0</v>
      </c>
      <c r="AB2132" s="228" t="str">
        <f t="shared" si="308"/>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6"/>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7"/>
        <v>0</v>
      </c>
      <c r="AB2133" s="228" t="str">
        <f t="shared" si="308"/>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6"/>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7"/>
        <v>0</v>
      </c>
      <c r="AB2134" s="228" t="str">
        <f t="shared" si="308"/>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6"/>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7"/>
        <v>0</v>
      </c>
      <c r="AB2135" s="228" t="str">
        <f t="shared" si="308"/>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6"/>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7"/>
        <v>0</v>
      </c>
      <c r="AB2136" s="228" t="str">
        <f t="shared" si="308"/>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6"/>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7"/>
        <v>0</v>
      </c>
      <c r="AB2137" s="228" t="str">
        <f t="shared" si="308"/>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9">IF(B2138="","",IF(ISERROR(MATCH($E2138,CL,0)),"Unknown",INDIRECT("'C'!$A$"&amp;MATCH($E2138,CL,0)+1)))</f>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ref="X2138:X2168" ca="1" si="310">IF(AND(C2138="Smelter not listed",OR(LEN(D2138)=0,LEN(E2138)=0)),1,0)</f>
        <v>0</v>
      </c>
      <c r="AB2138" s="228" t="str">
        <f t="shared" ref="AB2138:AB2168" si="311">B2138&amp;C2138</f>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10"/>
        <v>0</v>
      </c>
      <c r="AB2139" s="228" t="str">
        <f t="shared" si="31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10"/>
        <v>0</v>
      </c>
      <c r="AB2140" s="228" t="str">
        <f t="shared" si="311"/>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10"/>
        <v>0</v>
      </c>
      <c r="AB2141" s="228" t="str">
        <f t="shared" si="311"/>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10"/>
        <v>0</v>
      </c>
      <c r="AB2142" s="228" t="str">
        <f t="shared" si="311"/>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10"/>
        <v>0</v>
      </c>
      <c r="AB2143" s="228" t="str">
        <f t="shared" si="311"/>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10"/>
        <v>0</v>
      </c>
      <c r="AB2144" s="228" t="str">
        <f t="shared" si="311"/>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10"/>
        <v>0</v>
      </c>
      <c r="AB2145" s="228" t="str">
        <f t="shared" si="311"/>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10"/>
        <v>0</v>
      </c>
      <c r="AB2146" s="228" t="str">
        <f t="shared" si="311"/>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10"/>
        <v>0</v>
      </c>
      <c r="AB2147" s="228" t="str">
        <f t="shared" si="311"/>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10"/>
        <v>0</v>
      </c>
      <c r="AB2148" s="228" t="str">
        <f t="shared" si="311"/>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10"/>
        <v>0</v>
      </c>
      <c r="AB2149" s="228" t="str">
        <f t="shared" si="311"/>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10"/>
        <v>0</v>
      </c>
      <c r="AB2150" s="228" t="str">
        <f t="shared" si="311"/>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10"/>
        <v>0</v>
      </c>
      <c r="AB2151" s="228" t="str">
        <f t="shared" si="311"/>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10"/>
        <v>0</v>
      </c>
      <c r="AB2152" s="228" t="str">
        <f t="shared" si="311"/>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0"/>
        <v>0</v>
      </c>
      <c r="AB2153" s="228" t="str">
        <f t="shared" si="311"/>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0"/>
        <v>0</v>
      </c>
      <c r="AB2154" s="228" t="str">
        <f t="shared" si="311"/>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0"/>
        <v>0</v>
      </c>
      <c r="AB2155" s="228" t="str">
        <f t="shared" si="311"/>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10"/>
        <v>0</v>
      </c>
      <c r="AB2156" s="228" t="str">
        <f t="shared" si="311"/>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0"/>
        <v>0</v>
      </c>
      <c r="AB2157" s="228" t="str">
        <f t="shared" si="311"/>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0"/>
        <v>0</v>
      </c>
      <c r="AB2158" s="228" t="str">
        <f t="shared" si="311"/>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9"/>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0"/>
        <v>0</v>
      </c>
      <c r="AB2159" s="228" t="str">
        <f t="shared" si="311"/>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9"/>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10"/>
        <v>0</v>
      </c>
      <c r="AB2160" s="228" t="str">
        <f t="shared" si="311"/>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9"/>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0"/>
        <v>0</v>
      </c>
      <c r="AB2161" s="228" t="str">
        <f t="shared" si="311"/>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9"/>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0"/>
        <v>0</v>
      </c>
      <c r="AB2162" s="228" t="str">
        <f t="shared" si="311"/>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0"/>
        <v>0</v>
      </c>
      <c r="AB2163" s="228" t="str">
        <f t="shared" si="311"/>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12">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 ca="1" si="313">IF(AND(C2169="Smelter not listed",OR(LEN(D2169)=0,LEN(E2169)=0)),1,0)</f>
        <v>0</v>
      </c>
      <c r="AB2169" s="228" t="str">
        <f t="shared" ref="AB2169" si="314">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1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X2201" ca="1" si="316">IF(AND(C2170="Smelter not listed",OR(LEN(D2170)=0,LEN(E2170)=0)),1,0)</f>
        <v>0</v>
      </c>
      <c r="AB2170" s="228" t="str">
        <f t="shared" ref="AB2170:AB2201" si="31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6"/>
        <v>0</v>
      </c>
      <c r="AB2171" s="228" t="str">
        <f t="shared" si="317"/>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6"/>
        <v>0</v>
      </c>
      <c r="AB2172" s="228" t="str">
        <f t="shared" si="317"/>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6"/>
        <v>0</v>
      </c>
      <c r="AB2173" s="228" t="str">
        <f t="shared" si="317"/>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6"/>
        <v>0</v>
      </c>
      <c r="AB2174" s="228" t="str">
        <f t="shared" si="317"/>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6"/>
        <v>0</v>
      </c>
      <c r="AB2175" s="228" t="str">
        <f t="shared" si="317"/>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6"/>
        <v>0</v>
      </c>
      <c r="AB2176" s="228" t="str">
        <f t="shared" si="317"/>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6"/>
        <v>0</v>
      </c>
      <c r="AB2177" s="228" t="str">
        <f t="shared" si="317"/>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6"/>
        <v>0</v>
      </c>
      <c r="AB2178" s="228" t="str">
        <f t="shared" si="317"/>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6"/>
        <v>0</v>
      </c>
      <c r="AB2179" s="228" t="str">
        <f t="shared" si="317"/>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6"/>
        <v>0</v>
      </c>
      <c r="AB2180" s="228" t="str">
        <f t="shared" si="317"/>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6"/>
        <v>0</v>
      </c>
      <c r="AB2181" s="228" t="str">
        <f t="shared" si="317"/>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6"/>
        <v>0</v>
      </c>
      <c r="AB2182" s="228" t="str">
        <f t="shared" si="317"/>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6"/>
        <v>0</v>
      </c>
      <c r="AB2183" s="228" t="str">
        <f t="shared" si="317"/>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6"/>
        <v>0</v>
      </c>
      <c r="AB2184" s="228" t="str">
        <f t="shared" si="317"/>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5"/>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6"/>
        <v>0</v>
      </c>
      <c r="AB2185" s="228" t="str">
        <f t="shared" si="317"/>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5"/>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6"/>
        <v>0</v>
      </c>
      <c r="AB2186" s="228" t="str">
        <f t="shared" si="317"/>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5"/>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6"/>
        <v>0</v>
      </c>
      <c r="AB2187" s="228" t="str">
        <f t="shared" si="317"/>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5"/>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6"/>
        <v>0</v>
      </c>
      <c r="AB2188" s="228" t="str">
        <f t="shared" si="317"/>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5"/>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6"/>
        <v>0</v>
      </c>
      <c r="AB2189" s="228" t="str">
        <f t="shared" si="317"/>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5"/>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6"/>
        <v>0</v>
      </c>
      <c r="AB2190" s="228" t="str">
        <f t="shared" si="317"/>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5"/>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6"/>
        <v>0</v>
      </c>
      <c r="AB2191" s="228" t="str">
        <f t="shared" si="317"/>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5"/>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6"/>
        <v>0</v>
      </c>
      <c r="AB2192" s="228" t="str">
        <f t="shared" si="317"/>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5"/>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6"/>
        <v>0</v>
      </c>
      <c r="AB2193" s="228" t="str">
        <f t="shared" si="317"/>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5"/>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6"/>
        <v>0</v>
      </c>
      <c r="AB2194" s="228" t="str">
        <f t="shared" si="317"/>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5"/>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6"/>
        <v>0</v>
      </c>
      <c r="AB2195" s="228" t="str">
        <f t="shared" si="317"/>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5"/>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6"/>
        <v>0</v>
      </c>
      <c r="AB2196" s="228" t="str">
        <f t="shared" si="317"/>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5"/>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6"/>
        <v>0</v>
      </c>
      <c r="AB2197" s="228" t="str">
        <f t="shared" si="317"/>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5"/>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6"/>
        <v>0</v>
      </c>
      <c r="AB2198" s="228" t="str">
        <f t="shared" si="317"/>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5"/>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6"/>
        <v>0</v>
      </c>
      <c r="AB2199" s="228" t="str">
        <f t="shared" si="317"/>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5"/>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6"/>
        <v>0</v>
      </c>
      <c r="AB2200" s="228" t="str">
        <f t="shared" si="317"/>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5"/>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6"/>
        <v>0</v>
      </c>
      <c r="AB2201" s="228" t="str">
        <f t="shared" si="317"/>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18">IF(B2202="","",IF(ISERROR(MATCH($E2202,CL,0)),"Unknown",INDIRECT("'C'!$A$"&amp;MATCH($E2202,CL,0)+1)))</f>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ref="X2202:X2232" ca="1" si="319">IF(AND(C2202="Smelter not listed",OR(LEN(D2202)=0,LEN(E2202)=0)),1,0)</f>
        <v>0</v>
      </c>
      <c r="AB2202" s="228" t="str">
        <f t="shared" ref="AB2202:AB2232" si="320">B2202&amp;C2202</f>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9"/>
        <v>0</v>
      </c>
      <c r="AB2203" s="228" t="str">
        <f t="shared" si="32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9"/>
        <v>0</v>
      </c>
      <c r="AB2204" s="228" t="str">
        <f t="shared" si="320"/>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9"/>
        <v>0</v>
      </c>
      <c r="AB2205" s="228" t="str">
        <f t="shared" si="320"/>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9"/>
        <v>0</v>
      </c>
      <c r="AB2206" s="228" t="str">
        <f t="shared" si="320"/>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9"/>
        <v>0</v>
      </c>
      <c r="AB2207" s="228" t="str">
        <f t="shared" si="320"/>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9"/>
        <v>0</v>
      </c>
      <c r="AB2208" s="228" t="str">
        <f t="shared" si="320"/>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9"/>
        <v>0</v>
      </c>
      <c r="AB2209" s="228" t="str">
        <f t="shared" si="320"/>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9"/>
        <v>0</v>
      </c>
      <c r="AB2210" s="228" t="str">
        <f t="shared" si="320"/>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9"/>
        <v>0</v>
      </c>
      <c r="AB2211" s="228" t="str">
        <f t="shared" si="320"/>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9"/>
        <v>0</v>
      </c>
      <c r="AB2212" s="228" t="str">
        <f t="shared" si="320"/>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9"/>
        <v>0</v>
      </c>
      <c r="AB2213" s="228" t="str">
        <f t="shared" si="320"/>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9"/>
        <v>0</v>
      </c>
      <c r="AB2214" s="228" t="str">
        <f t="shared" si="320"/>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9"/>
        <v>0</v>
      </c>
      <c r="AB2215" s="228" t="str">
        <f t="shared" si="320"/>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9"/>
        <v>0</v>
      </c>
      <c r="AB2216" s="228" t="str">
        <f t="shared" si="320"/>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9"/>
        <v>0</v>
      </c>
      <c r="AB2217" s="228" t="str">
        <f t="shared" si="320"/>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9"/>
        <v>0</v>
      </c>
      <c r="AB2218" s="228" t="str">
        <f t="shared" si="320"/>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9"/>
        <v>0</v>
      </c>
      <c r="AB2219" s="228" t="str">
        <f t="shared" si="320"/>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9"/>
        <v>0</v>
      </c>
      <c r="AB2220" s="228" t="str">
        <f t="shared" si="320"/>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9"/>
        <v>0</v>
      </c>
      <c r="AB2221" s="228" t="str">
        <f t="shared" si="320"/>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9"/>
        <v>0</v>
      </c>
      <c r="AB2222" s="228" t="str">
        <f t="shared" si="320"/>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8"/>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9"/>
        <v>0</v>
      </c>
      <c r="AB2223" s="228" t="str">
        <f t="shared" si="320"/>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8"/>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9"/>
        <v>0</v>
      </c>
      <c r="AB2224" s="228" t="str">
        <f t="shared" si="320"/>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8"/>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9"/>
        <v>0</v>
      </c>
      <c r="AB2225" s="228" t="str">
        <f t="shared" si="320"/>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8"/>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9"/>
        <v>0</v>
      </c>
      <c r="AB2226" s="228" t="str">
        <f t="shared" si="320"/>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8"/>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9"/>
        <v>0</v>
      </c>
      <c r="AB2227" s="228" t="str">
        <f t="shared" si="320"/>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21">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 ca="1" si="322">IF(AND(C2233="Smelter not listed",OR(LEN(D2233)=0,LEN(E2233)=0)),1,0)</f>
        <v>0</v>
      </c>
      <c r="AB2233" s="228" t="str">
        <f t="shared" ref="AB2233" si="323">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2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X2265" ca="1" si="325">IF(AND(C2234="Smelter not listed",OR(LEN(D2234)=0,LEN(E2234)=0)),1,0)</f>
        <v>0</v>
      </c>
      <c r="AB2234" s="228" t="str">
        <f t="shared" ref="AB2234:AB2265" si="32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5"/>
        <v>0</v>
      </c>
      <c r="AB2235" s="228" t="str">
        <f t="shared" si="326"/>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5"/>
        <v>0</v>
      </c>
      <c r="AB2236" s="228" t="str">
        <f t="shared" si="326"/>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5"/>
        <v>0</v>
      </c>
      <c r="AB2237" s="228" t="str">
        <f t="shared" si="326"/>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5"/>
        <v>0</v>
      </c>
      <c r="AB2238" s="228" t="str">
        <f t="shared" si="326"/>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5"/>
        <v>0</v>
      </c>
      <c r="AB2239" s="228" t="str">
        <f t="shared" si="326"/>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5"/>
        <v>0</v>
      </c>
      <c r="AB2240" s="228" t="str">
        <f t="shared" si="326"/>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5"/>
        <v>0</v>
      </c>
      <c r="AB2241" s="228" t="str">
        <f t="shared" si="326"/>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5"/>
        <v>0</v>
      </c>
      <c r="AB2242" s="228" t="str">
        <f t="shared" si="326"/>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5"/>
        <v>0</v>
      </c>
      <c r="AB2243" s="228" t="str">
        <f t="shared" si="326"/>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5"/>
        <v>0</v>
      </c>
      <c r="AB2244" s="228" t="str">
        <f t="shared" si="326"/>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5"/>
        <v>0</v>
      </c>
      <c r="AB2245" s="228" t="str">
        <f t="shared" si="326"/>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5"/>
        <v>0</v>
      </c>
      <c r="AB2246" s="228" t="str">
        <f t="shared" si="326"/>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5"/>
        <v>0</v>
      </c>
      <c r="AB2247" s="228" t="str">
        <f t="shared" si="326"/>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5"/>
        <v>0</v>
      </c>
      <c r="AB2248" s="228" t="str">
        <f t="shared" si="326"/>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5"/>
        <v>0</v>
      </c>
      <c r="AB2249" s="228" t="str">
        <f t="shared" si="326"/>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5"/>
        <v>0</v>
      </c>
      <c r="AB2250" s="228" t="str">
        <f t="shared" si="326"/>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5"/>
        <v>0</v>
      </c>
      <c r="AB2251" s="228" t="str">
        <f t="shared" si="326"/>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5"/>
        <v>0</v>
      </c>
      <c r="AB2252" s="228" t="str">
        <f t="shared" si="326"/>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5"/>
        <v>0</v>
      </c>
      <c r="AB2253" s="228" t="str">
        <f t="shared" si="326"/>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4"/>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5"/>
        <v>0</v>
      </c>
      <c r="AB2254" s="228" t="str">
        <f t="shared" si="326"/>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4"/>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5"/>
        <v>0</v>
      </c>
      <c r="AB2255" s="228" t="str">
        <f t="shared" si="326"/>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4"/>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5"/>
        <v>0</v>
      </c>
      <c r="AB2256" s="228" t="str">
        <f t="shared" si="326"/>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4"/>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5"/>
        <v>0</v>
      </c>
      <c r="AB2257" s="228" t="str">
        <f t="shared" si="326"/>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4"/>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5"/>
        <v>0</v>
      </c>
      <c r="AB2258" s="228" t="str">
        <f t="shared" si="326"/>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4"/>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5"/>
        <v>0</v>
      </c>
      <c r="AB2259" s="228" t="str">
        <f t="shared" si="326"/>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4"/>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5"/>
        <v>0</v>
      </c>
      <c r="AB2260" s="228" t="str">
        <f t="shared" si="326"/>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4"/>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5"/>
        <v>0</v>
      </c>
      <c r="AB2261" s="228" t="str">
        <f t="shared" si="326"/>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4"/>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5"/>
        <v>0</v>
      </c>
      <c r="AB2262" s="228" t="str">
        <f t="shared" si="326"/>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4"/>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5"/>
        <v>0</v>
      </c>
      <c r="AB2263" s="228" t="str">
        <f t="shared" si="326"/>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4"/>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5"/>
        <v>0</v>
      </c>
      <c r="AB2264" s="228" t="str">
        <f t="shared" si="326"/>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4"/>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5"/>
        <v>0</v>
      </c>
      <c r="AB2265" s="228" t="str">
        <f t="shared" si="326"/>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27">IF(B2266="","",IF(ISERROR(MATCH($E2266,CL,0)),"Unknown",INDIRECT("'C'!$A$"&amp;MATCH($E2266,CL,0)+1)))</f>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ref="X2266:X2296" ca="1" si="328">IF(AND(C2266="Smelter not listed",OR(LEN(D2266)=0,LEN(E2266)=0)),1,0)</f>
        <v>0</v>
      </c>
      <c r="AB2266" s="228" t="str">
        <f t="shared" ref="AB2266:AB2296" si="329">B2266&amp;C2266</f>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8"/>
        <v>0</v>
      </c>
      <c r="AB2267" s="228" t="str">
        <f t="shared" si="32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8"/>
        <v>0</v>
      </c>
      <c r="AB2268" s="228" t="str">
        <f t="shared" si="329"/>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8"/>
        <v>0</v>
      </c>
      <c r="AB2269" s="228" t="str">
        <f t="shared" si="329"/>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8"/>
        <v>0</v>
      </c>
      <c r="AB2270" s="228" t="str">
        <f t="shared" si="329"/>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8"/>
        <v>0</v>
      </c>
      <c r="AB2271" s="228" t="str">
        <f t="shared" si="329"/>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8"/>
        <v>0</v>
      </c>
      <c r="AB2272" s="228" t="str">
        <f t="shared" si="329"/>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8"/>
        <v>0</v>
      </c>
      <c r="AB2273" s="228" t="str">
        <f t="shared" si="329"/>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8"/>
        <v>0</v>
      </c>
      <c r="AB2274" s="228" t="str">
        <f t="shared" si="329"/>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8"/>
        <v>0</v>
      </c>
      <c r="AB2275" s="228" t="str">
        <f t="shared" si="329"/>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8"/>
        <v>0</v>
      </c>
      <c r="AB2276" s="228" t="str">
        <f t="shared" si="329"/>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8"/>
        <v>0</v>
      </c>
      <c r="AB2277" s="228" t="str">
        <f t="shared" si="329"/>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8"/>
        <v>0</v>
      </c>
      <c r="AB2278" s="228" t="str">
        <f t="shared" si="329"/>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8"/>
        <v>0</v>
      </c>
      <c r="AB2279" s="228" t="str">
        <f t="shared" si="329"/>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8"/>
        <v>0</v>
      </c>
      <c r="AB2280" s="228" t="str">
        <f t="shared" si="329"/>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8"/>
        <v>0</v>
      </c>
      <c r="AB2281" s="228" t="str">
        <f t="shared" si="329"/>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8"/>
        <v>0</v>
      </c>
      <c r="AB2282" s="228" t="str">
        <f t="shared" si="329"/>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8"/>
        <v>0</v>
      </c>
      <c r="AB2283" s="228" t="str">
        <f t="shared" si="329"/>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8"/>
        <v>0</v>
      </c>
      <c r="AB2284" s="228" t="str">
        <f t="shared" si="329"/>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8"/>
        <v>0</v>
      </c>
      <c r="AB2285" s="228" t="str">
        <f t="shared" si="329"/>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8"/>
        <v>0</v>
      </c>
      <c r="AB2286" s="228" t="str">
        <f t="shared" si="329"/>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7"/>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8"/>
        <v>0</v>
      </c>
      <c r="AB2287" s="228" t="str">
        <f t="shared" si="329"/>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7"/>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8"/>
        <v>0</v>
      </c>
      <c r="AB2288" s="228" t="str">
        <f t="shared" si="329"/>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7"/>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8"/>
        <v>0</v>
      </c>
      <c r="AB2289" s="228" t="str">
        <f t="shared" si="329"/>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7"/>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8"/>
        <v>0</v>
      </c>
      <c r="AB2290" s="228" t="str">
        <f t="shared" si="329"/>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7"/>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8"/>
        <v>0</v>
      </c>
      <c r="AB2291" s="228" t="str">
        <f t="shared" si="329"/>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30">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 ca="1" si="331">IF(AND(C2297="Smelter not listed",OR(LEN(D2297)=0,LEN(E2297)=0)),1,0)</f>
        <v>0</v>
      </c>
      <c r="AB2297" s="228" t="str">
        <f t="shared" ref="AB2297" si="332">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3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X2329" ca="1" si="334">IF(AND(C2298="Smelter not listed",OR(LEN(D2298)=0,LEN(E2298)=0)),1,0)</f>
        <v>0</v>
      </c>
      <c r="AB2298" s="228" t="str">
        <f t="shared" ref="AB2298:AB2329" si="33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4"/>
        <v>0</v>
      </c>
      <c r="AB2299" s="228" t="str">
        <f t="shared" si="335"/>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4"/>
        <v>0</v>
      </c>
      <c r="AB2300" s="228" t="str">
        <f t="shared" si="335"/>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4"/>
        <v>0</v>
      </c>
      <c r="AB2301" s="228" t="str">
        <f t="shared" si="335"/>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4"/>
        <v>0</v>
      </c>
      <c r="AB2302" s="228" t="str">
        <f t="shared" si="335"/>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4"/>
        <v>0</v>
      </c>
      <c r="AB2303" s="228" t="str">
        <f t="shared" si="335"/>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4"/>
        <v>0</v>
      </c>
      <c r="AB2304" s="228" t="str">
        <f t="shared" si="335"/>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4"/>
        <v>0</v>
      </c>
      <c r="AB2305" s="228" t="str">
        <f t="shared" si="335"/>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4"/>
        <v>0</v>
      </c>
      <c r="AB2306" s="228" t="str">
        <f t="shared" si="335"/>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4"/>
        <v>0</v>
      </c>
      <c r="AB2307" s="228" t="str">
        <f t="shared" si="335"/>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4"/>
        <v>0</v>
      </c>
      <c r="AB2308" s="228" t="str">
        <f t="shared" si="335"/>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4"/>
        <v>0</v>
      </c>
      <c r="AB2309" s="228" t="str">
        <f t="shared" si="335"/>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4"/>
        <v>0</v>
      </c>
      <c r="AB2310" s="228" t="str">
        <f t="shared" si="335"/>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4"/>
        <v>0</v>
      </c>
      <c r="AB2311" s="228" t="str">
        <f t="shared" si="335"/>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4"/>
        <v>0</v>
      </c>
      <c r="AB2312" s="228" t="str">
        <f t="shared" si="335"/>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4"/>
        <v>0</v>
      </c>
      <c r="AB2313" s="228" t="str">
        <f t="shared" si="335"/>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4"/>
        <v>0</v>
      </c>
      <c r="AB2314" s="228" t="str">
        <f t="shared" si="335"/>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4"/>
        <v>0</v>
      </c>
      <c r="AB2315" s="228" t="str">
        <f t="shared" si="335"/>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4"/>
        <v>0</v>
      </c>
      <c r="AB2316" s="228" t="str">
        <f t="shared" si="335"/>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4"/>
        <v>0</v>
      </c>
      <c r="AB2317" s="228" t="str">
        <f t="shared" si="335"/>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3"/>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4"/>
        <v>0</v>
      </c>
      <c r="AB2318" s="228" t="str">
        <f t="shared" si="335"/>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3"/>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4"/>
        <v>0</v>
      </c>
      <c r="AB2319" s="228" t="str">
        <f t="shared" si="335"/>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3"/>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4"/>
        <v>0</v>
      </c>
      <c r="AB2320" s="228" t="str">
        <f t="shared" si="335"/>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3"/>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4"/>
        <v>0</v>
      </c>
      <c r="AB2321" s="228" t="str">
        <f t="shared" si="335"/>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3"/>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4"/>
        <v>0</v>
      </c>
      <c r="AB2322" s="228" t="str">
        <f t="shared" si="335"/>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3"/>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4"/>
        <v>0</v>
      </c>
      <c r="AB2323" s="228" t="str">
        <f t="shared" si="335"/>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3"/>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4"/>
        <v>0</v>
      </c>
      <c r="AB2324" s="228" t="str">
        <f t="shared" si="335"/>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3"/>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4"/>
        <v>0</v>
      </c>
      <c r="AB2325" s="228" t="str">
        <f t="shared" si="335"/>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3"/>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4"/>
        <v>0</v>
      </c>
      <c r="AB2326" s="228" t="str">
        <f t="shared" si="335"/>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3"/>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4"/>
        <v>0</v>
      </c>
      <c r="AB2327" s="228" t="str">
        <f t="shared" si="335"/>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3"/>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4"/>
        <v>0</v>
      </c>
      <c r="AB2328" s="228" t="str">
        <f t="shared" si="335"/>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3"/>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4"/>
        <v>0</v>
      </c>
      <c r="AB2329" s="228" t="str">
        <f t="shared" si="335"/>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36">IF(B2330="","",IF(ISERROR(MATCH($E2330,CL,0)),"Unknown",INDIRECT("'C'!$A$"&amp;MATCH($E2330,CL,0)+1)))</f>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ref="X2330:X2360" ca="1" si="337">IF(AND(C2330="Smelter not listed",OR(LEN(D2330)=0,LEN(E2330)=0)),1,0)</f>
        <v>0</v>
      </c>
      <c r="AB2330" s="228" t="str">
        <f t="shared" ref="AB2330:AB2360" si="338">B2330&amp;C2330</f>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7"/>
        <v>0</v>
      </c>
      <c r="AB2331" s="228" t="str">
        <f t="shared" si="33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7"/>
        <v>0</v>
      </c>
      <c r="AB2332" s="228" t="str">
        <f t="shared" si="338"/>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7"/>
        <v>0</v>
      </c>
      <c r="AB2333" s="228" t="str">
        <f t="shared" si="338"/>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7"/>
        <v>0</v>
      </c>
      <c r="AB2334" s="228" t="str">
        <f t="shared" si="338"/>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7"/>
        <v>0</v>
      </c>
      <c r="AB2335" s="228" t="str">
        <f t="shared" si="338"/>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7"/>
        <v>0</v>
      </c>
      <c r="AB2336" s="228" t="str">
        <f t="shared" si="338"/>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7"/>
        <v>0</v>
      </c>
      <c r="AB2337" s="228" t="str">
        <f t="shared" si="338"/>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7"/>
        <v>0</v>
      </c>
      <c r="AB2338" s="228" t="str">
        <f t="shared" si="338"/>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7"/>
        <v>0</v>
      </c>
      <c r="AB2339" s="228" t="str">
        <f t="shared" si="338"/>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7"/>
        <v>0</v>
      </c>
      <c r="AB2340" s="228" t="str">
        <f t="shared" si="338"/>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7"/>
        <v>0</v>
      </c>
      <c r="AB2341" s="228" t="str">
        <f t="shared" si="338"/>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7"/>
        <v>0</v>
      </c>
      <c r="AB2342" s="228" t="str">
        <f t="shared" si="338"/>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7"/>
        <v>0</v>
      </c>
      <c r="AB2343" s="228" t="str">
        <f t="shared" si="338"/>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7"/>
        <v>0</v>
      </c>
      <c r="AB2344" s="228" t="str">
        <f t="shared" si="338"/>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7"/>
        <v>0</v>
      </c>
      <c r="AB2345" s="228" t="str">
        <f t="shared" si="338"/>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7"/>
        <v>0</v>
      </c>
      <c r="AB2346" s="228" t="str">
        <f t="shared" si="338"/>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7"/>
        <v>0</v>
      </c>
      <c r="AB2347" s="228" t="str">
        <f t="shared" si="338"/>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7"/>
        <v>0</v>
      </c>
      <c r="AB2348" s="228" t="str">
        <f t="shared" si="338"/>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6"/>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7"/>
        <v>0</v>
      </c>
      <c r="AB2349" s="228" t="str">
        <f t="shared" si="338"/>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6"/>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7"/>
        <v>0</v>
      </c>
      <c r="AB2350" s="228" t="str">
        <f t="shared" si="338"/>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6"/>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7"/>
        <v>0</v>
      </c>
      <c r="AB2351" s="228" t="str">
        <f t="shared" si="338"/>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6"/>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7"/>
        <v>0</v>
      </c>
      <c r="AB2352" s="228" t="str">
        <f t="shared" si="338"/>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6"/>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7"/>
        <v>0</v>
      </c>
      <c r="AB2353" s="228" t="str">
        <f t="shared" si="338"/>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6"/>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7"/>
        <v>0</v>
      </c>
      <c r="AB2354" s="228" t="str">
        <f t="shared" si="338"/>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6"/>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7"/>
        <v>0</v>
      </c>
      <c r="AB2355" s="228" t="str">
        <f t="shared" si="338"/>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9">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 ca="1" si="340">IF(AND(C2361="Smelter not listed",OR(LEN(D2361)=0,LEN(E2361)=0)),1,0)</f>
        <v>0</v>
      </c>
      <c r="AB2361" s="228" t="str">
        <f t="shared" ref="AB2361" si="341">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4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X2393" ca="1" si="343">IF(AND(C2362="Smelter not listed",OR(LEN(D2362)=0,LEN(E2362)=0)),1,0)</f>
        <v>0</v>
      </c>
      <c r="AB2362" s="228" t="str">
        <f t="shared" ref="AB2362:AB2393" si="34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4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43"/>
        <v>0</v>
      </c>
      <c r="AB2363" s="228" t="str">
        <f t="shared" si="344"/>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4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43"/>
        <v>0</v>
      </c>
      <c r="AB2364" s="228" t="str">
        <f t="shared" si="344"/>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4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43"/>
        <v>0</v>
      </c>
      <c r="AB2365" s="228" t="str">
        <f t="shared" si="34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4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43"/>
        <v>0</v>
      </c>
      <c r="AB2366" s="228" t="str">
        <f t="shared" si="34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4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43"/>
        <v>0</v>
      </c>
      <c r="AB2367" s="228" t="str">
        <f t="shared" si="344"/>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4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43"/>
        <v>0</v>
      </c>
      <c r="AB2368" s="228" t="str">
        <f t="shared" si="344"/>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4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43"/>
        <v>0</v>
      </c>
      <c r="AB2369" s="228" t="str">
        <f t="shared" si="34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4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43"/>
        <v>0</v>
      </c>
      <c r="AB2370" s="228" t="str">
        <f t="shared" si="34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4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43"/>
        <v>0</v>
      </c>
      <c r="AB2371" s="228" t="str">
        <f t="shared" si="344"/>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43"/>
        <v>0</v>
      </c>
      <c r="AB2372" s="228" t="str">
        <f t="shared" si="344"/>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4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3"/>
        <v>0</v>
      </c>
      <c r="AB2373" s="228" t="str">
        <f t="shared" si="344"/>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4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3"/>
        <v>0</v>
      </c>
      <c r="AB2374" s="228" t="str">
        <f t="shared" si="344"/>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4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43"/>
        <v>0</v>
      </c>
      <c r="AB2375" s="228" t="str">
        <f t="shared" si="344"/>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4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3"/>
        <v>0</v>
      </c>
      <c r="AB2376" s="228" t="str">
        <f t="shared" si="344"/>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3"/>
        <v>0</v>
      </c>
      <c r="AB2377" s="228" t="str">
        <f t="shared" si="344"/>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3"/>
        <v>0</v>
      </c>
      <c r="AB2378" s="228" t="str">
        <f t="shared" si="344"/>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3"/>
        <v>0</v>
      </c>
      <c r="AB2379" s="228" t="str">
        <f t="shared" si="344"/>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3"/>
        <v>0</v>
      </c>
      <c r="AB2380" s="228" t="str">
        <f t="shared" si="344"/>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3"/>
        <v>0</v>
      </c>
      <c r="AB2381" s="228" t="str">
        <f t="shared" si="344"/>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3"/>
        <v>0</v>
      </c>
      <c r="AB2382" s="228" t="str">
        <f t="shared" si="344"/>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3"/>
        <v>0</v>
      </c>
      <c r="AB2383" s="228" t="str">
        <f t="shared" si="344"/>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3"/>
        <v>0</v>
      </c>
      <c r="AB2384" s="228" t="str">
        <f t="shared" si="344"/>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3"/>
        <v>0</v>
      </c>
      <c r="AB2385" s="228" t="str">
        <f t="shared" si="344"/>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3"/>
        <v>0</v>
      </c>
      <c r="AB2386" s="228" t="str">
        <f t="shared" si="344"/>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2"/>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3"/>
        <v>0</v>
      </c>
      <c r="AB2387" s="228" t="str">
        <f t="shared" si="344"/>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2"/>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3"/>
        <v>0</v>
      </c>
      <c r="AB2388" s="228" t="str">
        <f t="shared" si="344"/>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2"/>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3"/>
        <v>0</v>
      </c>
      <c r="AB2389" s="228" t="str">
        <f t="shared" si="344"/>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2"/>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3"/>
        <v>0</v>
      </c>
      <c r="AB2390" s="228" t="str">
        <f t="shared" si="344"/>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2"/>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3"/>
        <v>0</v>
      </c>
      <c r="AB2391" s="228" t="str">
        <f t="shared" si="344"/>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2"/>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3"/>
        <v>0</v>
      </c>
      <c r="AB2392" s="228" t="str">
        <f t="shared" si="344"/>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2"/>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3"/>
        <v>0</v>
      </c>
      <c r="AB2393" s="228" t="str">
        <f t="shared" si="344"/>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45">IF(B2394="","",IF(ISERROR(MATCH($E2394,CL,0)),"Unknown",INDIRECT("'C'!$A$"&amp;MATCH($E2394,CL,0)+1)))</f>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ref="X2394:X2424" ca="1" si="346">IF(AND(C2394="Smelter not listed",OR(LEN(D2394)=0,LEN(E2394)=0)),1,0)</f>
        <v>0</v>
      </c>
      <c r="AB2394" s="228" t="str">
        <f t="shared" ref="AB2394:AB2424" si="347">B2394&amp;C2394</f>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6"/>
        <v>0</v>
      </c>
      <c r="AB2395" s="228" t="str">
        <f t="shared" si="34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6"/>
        <v>0</v>
      </c>
      <c r="AB2396" s="228" t="str">
        <f t="shared" si="347"/>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6"/>
        <v>0</v>
      </c>
      <c r="AB2397" s="228" t="str">
        <f t="shared" si="34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6"/>
        <v>0</v>
      </c>
      <c r="AB2398" s="228" t="str">
        <f t="shared" si="34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6"/>
        <v>0</v>
      </c>
      <c r="AB2399" s="228" t="str">
        <f t="shared" si="34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6"/>
        <v>0</v>
      </c>
      <c r="AB2400" s="228" t="str">
        <f t="shared" si="34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6"/>
        <v>0</v>
      </c>
      <c r="AB2401" s="228" t="str">
        <f t="shared" si="34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6"/>
        <v>0</v>
      </c>
      <c r="AB2402" s="228" t="str">
        <f t="shared" si="34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6"/>
        <v>0</v>
      </c>
      <c r="AB2403" s="228" t="str">
        <f t="shared" si="34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6"/>
        <v>0</v>
      </c>
      <c r="AB2404" s="228" t="str">
        <f t="shared" si="34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6"/>
        <v>0</v>
      </c>
      <c r="AB2405" s="228" t="str">
        <f t="shared" si="347"/>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6"/>
        <v>0</v>
      </c>
      <c r="AB2406" s="228" t="str">
        <f t="shared" si="347"/>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6"/>
        <v>0</v>
      </c>
      <c r="AB2407" s="228" t="str">
        <f t="shared" si="347"/>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6"/>
        <v>0</v>
      </c>
      <c r="AB2408" s="228" t="str">
        <f t="shared" si="347"/>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6"/>
        <v>0</v>
      </c>
      <c r="AB2409" s="228" t="str">
        <f t="shared" si="347"/>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6"/>
        <v>0</v>
      </c>
      <c r="AB2410" s="228" t="str">
        <f t="shared" si="347"/>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6"/>
        <v>0</v>
      </c>
      <c r="AB2411" s="228" t="str">
        <f t="shared" si="347"/>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6"/>
        <v>0</v>
      </c>
      <c r="AB2412" s="228" t="str">
        <f t="shared" si="347"/>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6"/>
        <v>0</v>
      </c>
      <c r="AB2413" s="228" t="str">
        <f t="shared" si="347"/>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6"/>
        <v>0</v>
      </c>
      <c r="AB2414" s="228" t="str">
        <f t="shared" si="34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6"/>
        <v>0</v>
      </c>
      <c r="AB2415" s="228" t="str">
        <f t="shared" si="34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6"/>
        <v>0</v>
      </c>
      <c r="AB2416" s="228" t="str">
        <f t="shared" si="34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6"/>
        <v>0</v>
      </c>
      <c r="AB2417" s="228" t="str">
        <f t="shared" si="34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6"/>
        <v>0</v>
      </c>
      <c r="AB2418" s="228" t="str">
        <f t="shared" si="34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5"/>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6"/>
        <v>0</v>
      </c>
      <c r="AB2419" s="228" t="str">
        <f t="shared" si="34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48">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 ca="1" si="349">IF(AND(C2425="Smelter not listed",OR(LEN(D2425)=0,LEN(E2425)=0)),1,0)</f>
        <v>0</v>
      </c>
      <c r="AB2425" s="228" t="str">
        <f t="shared" ref="AB2425" si="350">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5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X2457" ca="1" si="352">IF(AND(C2426="Smelter not listed",OR(LEN(D2426)=0,LEN(E2426)=0)),1,0)</f>
        <v>0</v>
      </c>
      <c r="AB2426" s="228" t="str">
        <f t="shared" ref="AB2426:AB2457" si="35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5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52"/>
        <v>0</v>
      </c>
      <c r="AB2427" s="228" t="str">
        <f t="shared" si="353"/>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5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52"/>
        <v>0</v>
      </c>
      <c r="AB2428" s="228" t="str">
        <f t="shared" si="353"/>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5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52"/>
        <v>0</v>
      </c>
      <c r="AB2429" s="228" t="str">
        <f t="shared" si="353"/>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5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52"/>
        <v>0</v>
      </c>
      <c r="AB2430" s="228" t="str">
        <f t="shared" si="353"/>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5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52"/>
        <v>0</v>
      </c>
      <c r="AB2431" s="228" t="str">
        <f t="shared" si="353"/>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5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52"/>
        <v>0</v>
      </c>
      <c r="AB2432" s="228" t="str">
        <f t="shared" si="353"/>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5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52"/>
        <v>0</v>
      </c>
      <c r="AB2433" s="228" t="str">
        <f t="shared" si="353"/>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5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52"/>
        <v>0</v>
      </c>
      <c r="AB2434" s="228" t="str">
        <f t="shared" si="353"/>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5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52"/>
        <v>0</v>
      </c>
      <c r="AB2435" s="228" t="str">
        <f t="shared" si="353"/>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5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52"/>
        <v>0</v>
      </c>
      <c r="AB2436" s="228" t="str">
        <f t="shared" si="353"/>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5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52"/>
        <v>0</v>
      </c>
      <c r="AB2437" s="228" t="str">
        <f t="shared" si="353"/>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51"/>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52"/>
        <v>0</v>
      </c>
      <c r="AB2438" s="228" t="str">
        <f t="shared" si="353"/>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51"/>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52"/>
        <v>0</v>
      </c>
      <c r="AB2439" s="228" t="str">
        <f t="shared" si="353"/>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51"/>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52"/>
        <v>0</v>
      </c>
      <c r="AB2440" s="228" t="str">
        <f t="shared" si="353"/>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51"/>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52"/>
        <v>0</v>
      </c>
      <c r="AB2441" s="228" t="str">
        <f t="shared" si="353"/>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51"/>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52"/>
        <v>0</v>
      </c>
      <c r="AB2442" s="228" t="str">
        <f t="shared" si="353"/>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51"/>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52"/>
        <v>0</v>
      </c>
      <c r="AB2443" s="228" t="str">
        <f t="shared" si="353"/>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51"/>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52"/>
        <v>0</v>
      </c>
      <c r="AB2444" s="228" t="str">
        <f t="shared" si="353"/>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51"/>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52"/>
        <v>0</v>
      </c>
      <c r="AB2445" s="228" t="str">
        <f t="shared" si="353"/>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51"/>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52"/>
        <v>0</v>
      </c>
      <c r="AB2446" s="228" t="str">
        <f t="shared" si="353"/>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51"/>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52"/>
        <v>0</v>
      </c>
      <c r="AB2447" s="228" t="str">
        <f t="shared" si="353"/>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51"/>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52"/>
        <v>0</v>
      </c>
      <c r="AB2448" s="228" t="str">
        <f t="shared" si="353"/>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51"/>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52"/>
        <v>0</v>
      </c>
      <c r="AB2449" s="228" t="str">
        <f t="shared" si="353"/>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51"/>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52"/>
        <v>0</v>
      </c>
      <c r="AB2450" s="228" t="str">
        <f t="shared" si="353"/>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51"/>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52"/>
        <v>0</v>
      </c>
      <c r="AB2451" s="228" t="str">
        <f t="shared" si="353"/>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51"/>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52"/>
        <v>0</v>
      </c>
      <c r="AB2452" s="228" t="str">
        <f t="shared" si="353"/>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51"/>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52"/>
        <v>0</v>
      </c>
      <c r="AB2453" s="228" t="str">
        <f t="shared" si="353"/>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51"/>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52"/>
        <v>0</v>
      </c>
      <c r="AB2454" s="228" t="str">
        <f t="shared" si="353"/>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51"/>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52"/>
        <v>0</v>
      </c>
      <c r="AB2455" s="228" t="str">
        <f t="shared" si="353"/>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51"/>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52"/>
        <v>0</v>
      </c>
      <c r="AB2456" s="228" t="str">
        <f t="shared" si="353"/>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51"/>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52"/>
        <v>0</v>
      </c>
      <c r="AB2457" s="228" t="str">
        <f t="shared" si="353"/>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54">IF(B2458="","",IF(ISERROR(MATCH($E2458,CL,0)),"Unknown",INDIRECT("'C'!$A$"&amp;MATCH($E2458,CL,0)+1)))</f>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ref="X2458:X2490" ca="1" si="355">IF(AND(C2458="Smelter not listed",OR(LEN(D2458)=0,LEN(E2458)=0)),1,0)</f>
        <v>0</v>
      </c>
      <c r="AB2458" s="228" t="str">
        <f t="shared" ref="AB2458:AB2488" si="356">B2458&amp;C2458</f>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5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55"/>
        <v>0</v>
      </c>
      <c r="AB2459" s="228" t="str">
        <f t="shared" si="35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54"/>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55"/>
        <v>0</v>
      </c>
      <c r="AB2460" s="228" t="str">
        <f t="shared" si="356"/>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5"/>
        <v>0</v>
      </c>
      <c r="AB2461" s="228" t="str">
        <f t="shared" si="356"/>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5"/>
        <v>0</v>
      </c>
      <c r="AB2462" s="228" t="str">
        <f t="shared" si="356"/>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5"/>
        <v>0</v>
      </c>
      <c r="AB2463" s="228" t="str">
        <f t="shared" si="356"/>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5"/>
        <v>0</v>
      </c>
      <c r="AB2464" s="228" t="str">
        <f t="shared" si="356"/>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5"/>
        <v>0</v>
      </c>
      <c r="AB2465" s="228" t="str">
        <f t="shared" si="356"/>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5"/>
        <v>0</v>
      </c>
      <c r="AB2466" s="228" t="str">
        <f t="shared" si="356"/>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5"/>
        <v>0</v>
      </c>
      <c r="AB2467" s="228" t="str">
        <f t="shared" si="356"/>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4"/>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5"/>
        <v>0</v>
      </c>
      <c r="AB2468" s="228" t="str">
        <f t="shared" si="356"/>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4"/>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5"/>
        <v>0</v>
      </c>
      <c r="AB2469" s="228" t="str">
        <f t="shared" si="356"/>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4"/>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5"/>
        <v>0</v>
      </c>
      <c r="AB2470" s="228" t="str">
        <f t="shared" si="356"/>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4"/>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5"/>
        <v>0</v>
      </c>
      <c r="AB2471" s="228" t="str">
        <f t="shared" si="356"/>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4"/>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5"/>
        <v>0</v>
      </c>
      <c r="AB2472" s="228" t="str">
        <f t="shared" si="356"/>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4"/>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5"/>
        <v>0</v>
      </c>
      <c r="AB2473" s="228" t="str">
        <f t="shared" si="356"/>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4"/>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5"/>
        <v>0</v>
      </c>
      <c r="AB2474" s="228" t="str">
        <f t="shared" si="356"/>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4"/>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5"/>
        <v>0</v>
      </c>
      <c r="AB2475" s="228" t="str">
        <f t="shared" si="356"/>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4"/>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5"/>
        <v>0</v>
      </c>
      <c r="AB2476" s="228" t="str">
        <f t="shared" si="356"/>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4"/>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5"/>
        <v>0</v>
      </c>
      <c r="AB2477" s="228" t="str">
        <f t="shared" si="356"/>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4"/>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5"/>
        <v>0</v>
      </c>
      <c r="AB2478" s="228" t="str">
        <f t="shared" si="356"/>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4"/>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5"/>
        <v>0</v>
      </c>
      <c r="AB2479" s="228" t="str">
        <f t="shared" si="356"/>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4"/>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5"/>
        <v>0</v>
      </c>
      <c r="AB2480" s="228" t="str">
        <f t="shared" si="356"/>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4"/>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5"/>
        <v>0</v>
      </c>
      <c r="AB2481" s="228" t="str">
        <f t="shared" si="356"/>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4"/>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5"/>
        <v>0</v>
      </c>
      <c r="AB2482" s="228" t="str">
        <f t="shared" si="356"/>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4"/>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5"/>
        <v>0</v>
      </c>
      <c r="AB2483" s="228" t="str">
        <f t="shared" si="356"/>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4"/>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5"/>
        <v>0</v>
      </c>
      <c r="AB2484" s="228" t="str">
        <f t="shared" si="356"/>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4"/>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5"/>
        <v>0</v>
      </c>
      <c r="AB2485" s="228" t="str">
        <f t="shared" si="356"/>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4"/>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5"/>
        <v>0</v>
      </c>
      <c r="AB2486" s="228" t="str">
        <f t="shared" si="356"/>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4"/>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5"/>
        <v>0</v>
      </c>
      <c r="AB2487" s="228" t="str">
        <f t="shared" si="356"/>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4"/>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55"/>
        <v>0</v>
      </c>
      <c r="AB2488" s="228" t="str">
        <f t="shared" si="356"/>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7">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55"/>
        <v>0</v>
      </c>
      <c r="AB2489" s="228" t="str">
        <f t="shared" ref="AB2489" si="358">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55"/>
        <v>0</v>
      </c>
      <c r="AB2490" s="228" t="str">
        <f>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9">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60">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60"/>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60"/>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60"/>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60"/>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60"/>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60"/>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60"/>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60"/>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60"/>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60"/>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A869D0D-0B84-4B99-8F83-AF25B7E27156}"/>
    </customSheetView>
  </customSheetViews>
  <mergeCells count="3">
    <mergeCell ref="J2:O2"/>
    <mergeCell ref="B3:E3"/>
    <mergeCell ref="G3:I3"/>
  </mergeCells>
  <conditionalFormatting sqref="B30:B2502">
    <cfRule type="expression" dxfId="32" priority="18" stopIfTrue="1">
      <formula>IF(B30="",TRUE)</formula>
    </cfRule>
    <cfRule type="expression" dxfId="31" priority="19" stopIfTrue="1">
      <formula>IF(AND(COUNTIF(MetalSmelter,B30&amp;C30)=0,LEN(C30)&gt;0),TRUE,FALSE)</formula>
    </cfRule>
  </conditionalFormatting>
  <conditionalFormatting sqref="C30:C2502">
    <cfRule type="expression" dxfId="30" priority="26" stopIfTrue="1">
      <formula>IF(AND(B30&lt;&gt;"",C30=""),TRUE)</formula>
    </cfRule>
  </conditionalFormatting>
  <conditionalFormatting sqref="D30:D2502">
    <cfRule type="expression" dxfId="29" priority="30" stopIfTrue="1">
      <formula>IF(AND(LEN($C30)&gt;0,AND($C30&lt;&gt;"Smelter Not Listed",ISBLANK($D30))),1,0)</formula>
    </cfRule>
    <cfRule type="expression" dxfId="28" priority="37" stopIfTrue="1">
      <formula>IF(AND(D30="",$C30=$X$4),TRUE)</formula>
    </cfRule>
    <cfRule type="expression" dxfId="27" priority="38" stopIfTrue="1">
      <formula>IF(FIND("!",D30),TRUE)</formula>
    </cfRule>
  </conditionalFormatting>
  <conditionalFormatting sqref="E30:E2502 R30:R2502">
    <cfRule type="expression" dxfId="26" priority="24" stopIfTrue="1">
      <formula>IF(AND(E30="",$C30=$X$4),TRUE)</formula>
    </cfRule>
    <cfRule type="expression" dxfId="25" priority="25" stopIfTrue="1">
      <formula>IF(FIND("!",E30),TRUE)</formula>
    </cfRule>
  </conditionalFormatting>
  <conditionalFormatting sqref="F30:F2502">
    <cfRule type="expression" dxfId="24" priority="22" stopIfTrue="1">
      <formula>IF(AND(LEN($A30)&gt;0,$A30&lt;&gt;$F30),TRUE,FALSE)</formula>
    </cfRule>
  </conditionalFormatting>
  <conditionalFormatting sqref="G30:G2502">
    <cfRule type="expression" dxfId="23" priority="39" stopIfTrue="1">
      <formula>IF(FIND("Enter smelter details",G30),TRUE)</formula>
    </cfRule>
  </conditionalFormatting>
  <conditionalFormatting sqref="B5:B16 B18:B29">
    <cfRule type="expression" dxfId="22" priority="8" stopIfTrue="1">
      <formula>IF(B5="",TRUE)</formula>
    </cfRule>
    <cfRule type="expression" dxfId="21" priority="9" stopIfTrue="1">
      <formula>IF(AND(COUNTIF(MetalSmelter,B5&amp;C5)=0,LEN(C5)&gt;0),TRUE,FALSE)</formula>
    </cfRule>
  </conditionalFormatting>
  <conditionalFormatting sqref="C5:C16 C18:C29">
    <cfRule type="expression" dxfId="20" priority="13" stopIfTrue="1">
      <formula>IF(AND(B5&lt;&gt;"",C5=""),TRUE)</formula>
    </cfRule>
  </conditionalFormatting>
  <conditionalFormatting sqref="D5:D29">
    <cfRule type="expression" dxfId="19" priority="14" stopIfTrue="1">
      <formula>IF(AND(LEN($C5)&gt;0,AND($C5&lt;&gt;"Smelter Not Listed",ISBLANK($D5))),1,0)</formula>
    </cfRule>
    <cfRule type="expression" dxfId="18" priority="15" stopIfTrue="1">
      <formula>IF(AND(D5="",$C5=$X$4),TRUE)</formula>
    </cfRule>
    <cfRule type="expression" dxfId="17" priority="16" stopIfTrue="1">
      <formula>IF(FIND("!",D5),TRUE)</formula>
    </cfRule>
  </conditionalFormatting>
  <conditionalFormatting sqref="R5:R29 E5:E29">
    <cfRule type="expression" dxfId="16" priority="11" stopIfTrue="1">
      <formula>IF(AND(E5="",$C5=$X$4),TRUE)</formula>
    </cfRule>
    <cfRule type="expression" dxfId="15" priority="12" stopIfTrue="1">
      <formula>IF(FIND("!",E5),TRUE)</formula>
    </cfRule>
  </conditionalFormatting>
  <conditionalFormatting sqref="F5:F16 F18:F29">
    <cfRule type="expression" dxfId="14" priority="10" stopIfTrue="1">
      <formula>IF(AND(LEN($A5)&gt;0,$A5&lt;&gt;$F5),TRUE,FALSE)</formula>
    </cfRule>
  </conditionalFormatting>
  <conditionalFormatting sqref="G5:G16 G18:G29">
    <cfRule type="expression" dxfId="13" priority="17" stopIfTrue="1">
      <formula>IF(FIND("Enter smelter details",G5),TRUE)</formula>
    </cfRule>
  </conditionalFormatting>
  <conditionalFormatting sqref="B17">
    <cfRule type="expression" dxfId="12" priority="5" stopIfTrue="1">
      <formula>IF(B17="",TRUE)</formula>
    </cfRule>
    <cfRule type="expression" dxfId="11" priority="6" stopIfTrue="1">
      <formula>IF(AND(COUNTIF(MetalSmelter,B17&amp;C17)=0,LEN(C17)&gt;0),TRUE,FALSE)</formula>
    </cfRule>
  </conditionalFormatting>
  <conditionalFormatting sqref="C17">
    <cfRule type="expression" dxfId="10" priority="3" stopIfTrue="1">
      <formula>IF(AND(B17&lt;&gt;"",C17=""),TRUE)</formula>
    </cfRule>
  </conditionalFormatting>
  <conditionalFormatting sqref="F17">
    <cfRule type="expression" dxfId="9" priority="4" stopIfTrue="1">
      <formula>IF(AND(LEN($A17)&gt;0,$A17&lt;&gt;$F17),TRUE,FALSE)</formula>
    </cfRule>
  </conditionalFormatting>
  <conditionalFormatting sqref="G17">
    <cfRule type="expression" dxfId="8" priority="7" stopIfTrue="1">
      <formula>IF(FIND("Enter smelter details",G17),TRUE)</formula>
    </cfRule>
  </conditionalFormatting>
  <conditionalFormatting sqref="A28">
    <cfRule type="expression" dxfId="7" priority="1" stopIfTrue="1">
      <formula>IF(AND(LEN($A28)&gt;0,$A28&lt;&gt;$F28),TRUE,FALSE)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23" stopIfTrue="1" id="{3A2C08C1-A3CB-4039-99D1-6146192A6F94}">
            <xm:f>IF(OR(AND(B30="Tantalum",Declaration!$P$38=""),AND(B30="Tin",Declaration!$P$39=""),AND(B30="Gold",Declaration!$P$40=""),AND(B30="Tungsten",Declaration!$P$41="")),TRUE,FALSE)</xm:f>
            <x14:dxf>
              <fill>
                <patternFill>
                  <bgColor rgb="FFFF0000"/>
                </patternFill>
              </fill>
            </x14:dxf>
          </x14:cfRule>
          <xm:sqref>B30:B2502</xm:sqref>
        </x14:conditionalFormatting>
        <x14:conditionalFormatting xmlns:xm="http://schemas.microsoft.com/office/excel/2006/main">
          <x14:cfRule type="expression" priority="21" stopIfTrue="1" id="{4DF03B03-3E0F-40B2-A5D1-B1DA6639A4FD}">
            <xm:f>IF(OR(AND(B30="Tantalum",Declaration!$P$38=""),AND(B30="Tin",Declaration!$P$39=""),AND(B30="Gold",Declaration!$P$40=""),AND(B30="Tungsten",Declaration!$P$41="")),TRUE,FALSE)</xm:f>
            <x14:dxf>
              <fill>
                <patternFill>
                  <bgColor rgb="FFFF0000"/>
                </patternFill>
              </fill>
            </x14:dxf>
          </x14:cfRule>
          <xm:sqref>C30:C2502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2"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512</v>
      </c>
      <c r="G3" s="19" t="s">
        <v>511</v>
      </c>
      <c r="H3" s="19" t="s">
        <v>513</v>
      </c>
      <c r="I3" s="19" t="s">
        <v>1283</v>
      </c>
      <c r="J3" s="19" t="s">
        <v>1284</v>
      </c>
    </row>
    <row r="4" spans="1:10" ht="39">
      <c r="A4" s="90" t="str">
        <f ca="1">Declaration!B8</f>
        <v>Firmenname (*):</v>
      </c>
      <c r="B4" s="89" t="str">
        <f>Declaration!D8</f>
        <v>Vogt AG Verbindungstechnik</v>
      </c>
      <c r="C4" s="89" t="str">
        <f t="shared" ref="C4" ca="1" si="0">IF(H4=1,J4,I4)</f>
        <v>Vollständig</v>
      </c>
      <c r="D4" s="95" t="str">
        <f>IF(H4=1,"Click here to enter Company Name","")</f>
        <v/>
      </c>
      <c r="E4" s="20" t="s">
        <v>1273</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1273</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Adolfo Esposito</v>
      </c>
      <c r="C7" s="89" t="str">
        <f ca="1">IF(H7=1,J7,I7)</f>
        <v>Vollständig</v>
      </c>
      <c r="D7" s="95" t="str">
        <f>IF(H7=1,"Click here to enter Contact Name","")</f>
        <v/>
      </c>
      <c r="E7" s="20" t="s">
        <v>1273</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a.esposito@vogt.ch</v>
      </c>
      <c r="C8" s="89" t="str">
        <f ca="1">IF(H8=1,J8,I8)</f>
        <v>Vollständig</v>
      </c>
      <c r="D8" s="95" t="str">
        <f>IF(H8=1,"Click here to enter Email-Contact","")</f>
        <v/>
      </c>
      <c r="E8" s="20" t="s">
        <v>1273</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+41 62 285 74 48</v>
      </c>
      <c r="C9" s="89" t="str">
        <f ca="1">IF(H9=1,J9,I9)</f>
        <v>Vollständig</v>
      </c>
      <c r="D9" s="95" t="str">
        <f>IF(H9=1,"Click here to enter Phone-Contact","")</f>
        <v/>
      </c>
      <c r="E9" s="20" t="s">
        <v>1273</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Adolfo Esposito</v>
      </c>
      <c r="C10" s="89" t="str">
        <f t="shared" ref="C10" ca="1" si="4">IF(H10=1,J10,I10)</f>
        <v>Vollständig</v>
      </c>
      <c r="D10" s="95" t="str">
        <f>IF(H10=1,"Click here to enter an Authorized Company Representative's name","")</f>
        <v/>
      </c>
      <c r="E10" s="20" t="s">
        <v>1273</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a.esposito@vogt.ch</v>
      </c>
      <c r="C11" s="89" t="str">
        <f ca="1">IF(H11=1,J11,I11)</f>
        <v>Vollständig</v>
      </c>
      <c r="D11" s="95" t="str">
        <f>IF(H11=1,"Click here to enter Representative's email","")</f>
        <v/>
      </c>
      <c r="E11" s="20" t="s">
        <v>1273</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45784</v>
      </c>
      <c r="C12" s="89" t="str">
        <f ca="1">IF(H12=1,J12,I12)</f>
        <v>Vollständig</v>
      </c>
      <c r="D12" s="95" t="str">
        <f>IF(H12=1,"Click here to enter Date of Completion","")</f>
        <v/>
      </c>
      <c r="E12" s="20" t="s">
        <v>1273</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783</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779</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780</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Gold  (*)</v>
      </c>
      <c r="B16" s="89" t="str">
        <f>Declaration!D28</f>
        <v>Yes</v>
      </c>
      <c r="C16" s="89" t="str">
        <f ca="1">IF(H16=1,J16,I16)</f>
        <v>Vollständig</v>
      </c>
      <c r="D16" s="95" t="str">
        <f>IF(H16=1,"Click here to answer question 1 for Gold","")</f>
        <v/>
      </c>
      <c r="E16" s="20" t="s">
        <v>780</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780</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781</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780</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780</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Gold  (*)</v>
      </c>
      <c r="B21" s="89" t="str">
        <f>IF($B$16="Yes",Declaration!D34,0)</f>
        <v>Yes</v>
      </c>
      <c r="C21" s="89" t="str">
        <f ca="1">IF(H21=1,J21,I21)</f>
        <v>Vollständig</v>
      </c>
      <c r="D21" s="97" t="str">
        <f>IF(H21=1,"Click here to answer question 2 for Gold","")</f>
        <v/>
      </c>
      <c r="E21" s="20" t="s">
        <v>780</v>
      </c>
      <c r="F21" s="94">
        <f>IF(B$16="No",0,1)</f>
        <v>1</v>
      </c>
      <c r="G21" s="70">
        <f>IF(B21=0,1,0)</f>
        <v>0</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780</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780</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No</v>
      </c>
      <c r="C25" s="89" t="str">
        <f ca="1">IF(H25=1,J25,I25)</f>
        <v>Vollständig</v>
      </c>
      <c r="D25" s="97" t="str">
        <f>IF(H25=1,"Click here to answer question 3 for Tin","")</f>
        <v/>
      </c>
      <c r="E25" s="20" t="s">
        <v>780</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Gold  (*)</v>
      </c>
      <c r="B26" s="89" t="str">
        <f>IF(AND($B$16="Yes",$B$21="Yes"),Declaration!D40,0)</f>
        <v>No</v>
      </c>
      <c r="C26" s="89" t="str">
        <f ca="1">IF(H26=1,J26,I26)</f>
        <v>Vollständig</v>
      </c>
      <c r="D26" s="97" t="str">
        <f>IF(H26=1,"Click here to answer question 3 for Gold","")</f>
        <v/>
      </c>
      <c r="E26" s="20" t="s">
        <v>780</v>
      </c>
      <c r="F26" s="94">
        <f>IF(OR(B16="No",B21="No"),0,1)</f>
        <v>1</v>
      </c>
      <c r="G26" s="70">
        <f>IF(B26=0,1,0)</f>
        <v>0</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780</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No</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Gold  (*)</v>
      </c>
      <c r="B31" s="89" t="str">
        <f>IF(AND($B$16="Yes",$B$21="Yes"),Declaration!D46,0)</f>
        <v>No</v>
      </c>
      <c r="C31" s="89" t="str">
        <f ca="1">IF(H31=1,J31,I31)</f>
        <v>Vollständig</v>
      </c>
      <c r="D31" s="260" t="str">
        <f>IF(H31=1,"Click here to answer question 4 for Gold","")</f>
        <v/>
      </c>
      <c r="E31" s="20"/>
      <c r="F31" s="94">
        <f>F26</f>
        <v>1</v>
      </c>
      <c r="G31" s="70">
        <f>IF(B31=0,1,0)</f>
        <v>0</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1273</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1273</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1273</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Gold  (*)</v>
      </c>
      <c r="B36" s="89" t="str">
        <f>IF(AND($B$16="Yes",$B$21="Yes"),Declaration!D52,0)</f>
        <v>No</v>
      </c>
      <c r="C36" s="89" t="str">
        <f ca="1">IF(H36=1,J36,I36)</f>
        <v>Vollständig</v>
      </c>
      <c r="D36" s="260" t="str">
        <f>IF(H36=1,"Click here to answer question 5 for Gold","")</f>
        <v/>
      </c>
      <c r="E36" s="20" t="s">
        <v>1273</v>
      </c>
      <c r="F36" s="94">
        <f>F26</f>
        <v>1</v>
      </c>
      <c r="G36" s="70">
        <f>IF(B36=0,1,0)</f>
        <v>0</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1273</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780</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779</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100%</v>
      </c>
      <c r="C40" s="89" t="str">
        <f ca="1">IF(H40=1,J40,I40)</f>
        <v>Vollständig</v>
      </c>
      <c r="D40" s="261" t="str">
        <f>IF(H40=1,"Click here to answer question 6 for Tin","")</f>
        <v/>
      </c>
      <c r="E40" s="20" t="s">
        <v>779</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Gold  (*)</v>
      </c>
      <c r="B41" s="268" t="str">
        <f>IF(AND($B$16="Yes",$B$21="Yes"),Declaration!D58,0)</f>
        <v>100%</v>
      </c>
      <c r="C41" s="89" t="str">
        <f ca="1">IF(H41=1,J41,I41)</f>
        <v>Vollständig</v>
      </c>
      <c r="D41" s="261" t="str">
        <f>IF(H41=1,"Click here to answer question 6 for Gold","")</f>
        <v/>
      </c>
      <c r="E41" s="20" t="s">
        <v>779</v>
      </c>
      <c r="F41" s="94">
        <f>F26</f>
        <v>1</v>
      </c>
      <c r="G41" s="70">
        <f>IF(B41=0,1,0)</f>
        <v>0</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779</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781</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1269</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1269</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Gold  (*)</v>
      </c>
      <c r="B46" s="89" t="str">
        <f>IF(AND($B$16="Yes",$B$21="Yes"),Declaration!D64,0)</f>
        <v>Yes</v>
      </c>
      <c r="C46" s="89" t="str">
        <f ca="1">IF(H46=1,J46,I46)</f>
        <v>Vollständig</v>
      </c>
      <c r="D46" s="260" t="str">
        <f>IF(H46=1,"Click here to answer question 7 for Gold","")</f>
        <v/>
      </c>
      <c r="E46" s="20" t="s">
        <v>1269</v>
      </c>
      <c r="F46" s="94">
        <f>F26</f>
        <v>1</v>
      </c>
      <c r="G46" s="70">
        <f>IF(B46=0,1,0)</f>
        <v>0</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1269</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782</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780</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780</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Gold  (*)</v>
      </c>
      <c r="B51" s="89" t="str">
        <f>IF(AND($B$16="Yes",$B$21="Yes"),Declaration!D70,0)</f>
        <v>Yes</v>
      </c>
      <c r="C51" s="89" t="str">
        <f ca="1">IF(H51=1,J51,I51)</f>
        <v>Vollständig</v>
      </c>
      <c r="D51" s="261" t="str">
        <f>IF(H51=1,"Click here to answer question 8 for Gold","")</f>
        <v/>
      </c>
      <c r="E51" s="20" t="s">
        <v>780</v>
      </c>
      <c r="F51" s="94">
        <f>F26</f>
        <v>1</v>
      </c>
      <c r="G51" s="70">
        <f>IF(B51=0,1,0)</f>
        <v>0</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780</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428</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1273</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1273</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9" t="s">
        <v>3</v>
      </c>
      <c r="B56" s="89" t="str">
        <f>Declaration!G77</f>
        <v xml:space="preserve">https://vogt.shop/en/our-company/downloads/certificates.html </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1273</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1273</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1273</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39">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1273</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1273</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1273</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1266</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14996</v>
      </c>
      <c r="B65" s="89"/>
      <c r="C65" s="89" t="str">
        <f t="shared" ca="1" si="13"/>
        <v>Vollständig</v>
      </c>
      <c r="D65" s="95" t="str">
        <f>IF(H65=0,"","Click here to provide smelter information")</f>
        <v/>
      </c>
      <c r="E65" s="20" t="s">
        <v>1273</v>
      </c>
      <c r="F65" s="94">
        <f>F24</f>
        <v>0</v>
      </c>
      <c r="G65" s="70">
        <f>IF(AND(COUNTIF(SmelterIdetifiedForMetal,"Tantalum")&gt;0,COUNTIF('Smelter List'!AB$5:AB$2502,"Tantalum?*")&gt;0),0,1)</f>
        <v>1</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1806</v>
      </c>
      <c r="B66" s="89"/>
      <c r="C66" s="89" t="str">
        <f t="shared" ca="1" si="13"/>
        <v>Vollständig</v>
      </c>
      <c r="D66" s="95" t="str">
        <f>IF(H66=0,"","Click here to provide smelter information")</f>
        <v/>
      </c>
      <c r="E66" s="20" t="s">
        <v>780</v>
      </c>
      <c r="F66" s="94">
        <f>F25</f>
        <v>1</v>
      </c>
      <c r="G66" s="70">
        <f>IF(AND(COUNTIF(SmelterIdetifiedForMetal,"Tin")&gt;0,COUNTIF('Smelter List'!AB$5:AB$2502,"Tin?*")&gt;0),0,1)</f>
        <v>0</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1807</v>
      </c>
      <c r="B67" s="89"/>
      <c r="C67" s="89" t="str">
        <f t="shared" ca="1" si="13"/>
        <v>Vollständig</v>
      </c>
      <c r="D67" s="95" t="str">
        <f>IF(H67=0,"","Click here to provide smelter information")</f>
        <v/>
      </c>
      <c r="E67" s="20" t="s">
        <v>780</v>
      </c>
      <c r="F67" s="94">
        <f>F26</f>
        <v>1</v>
      </c>
      <c r="G67" s="70">
        <f>IF(AND(COUNTIF(SmelterIdetifiedForMetal,"Gold")&gt;0,COUNTIF('Smelter List'!AB$5:AB$2502,"Gold?*")&gt;0),0,1)</f>
        <v>0</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1808</v>
      </c>
      <c r="B68" s="89"/>
      <c r="C68" s="89" t="str">
        <f t="shared" ca="1" si="13"/>
        <v>Vollständig</v>
      </c>
      <c r="D68" s="95" t="str">
        <f>IF(H68=0,"","Click here to provide smelter information")</f>
        <v/>
      </c>
      <c r="E68" s="20" t="s">
        <v>780</v>
      </c>
      <c r="F68" s="94">
        <f>F27</f>
        <v>0</v>
      </c>
      <c r="G68" s="70">
        <f>IF(AND(COUNTIF(SmelterIdetifiedForMetal,"Tungsten")&gt;0,COUNTIF('Smelter List'!AB$5:AB$2502,"Tungsten?*")&gt;0),0,1)</f>
        <v>1</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Produkt- oder Artikelnummer des Befragten (*)</v>
      </c>
      <c r="C5" s="132" t="str">
        <f ca="1">OFFSET(L!$C$1,MATCH("Product List"&amp;ADDRESS(ROW(),COLUMN(),4),L!$A:$A,0)-1,SL,,)</f>
        <v>Produkt- oder Artikelbeschreibung des Befragten</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3" activePane="bottomLeft" state="frozen"/>
      <selection activeCell="A4" sqref="A4"/>
      <selection pane="bottomLeft" activeCell="C90" sqref="C90"/>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Esposito Adolfo</cp:lastModifiedBy>
  <cp:lastPrinted>2015-04-21T20:47:43Z</cp:lastPrinted>
  <dcterms:created xsi:type="dcterms:W3CDTF">2010-06-21T21:00:23Z</dcterms:created>
  <dcterms:modified xsi:type="dcterms:W3CDTF">2025-07-10T09:52:15Z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